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Ｈ２８\Ｈ２８年冊子\完成\冊子データＨ２８moto\時間帯別・年度別p３４からｐ48\"/>
    </mc:Choice>
  </mc:AlternateContent>
  <bookViews>
    <workbookView xWindow="240" yWindow="45" windowWidth="14895" windowHeight="8160"/>
  </bookViews>
  <sheets>
    <sheet name="42" sheetId="1" r:id="rId1"/>
  </sheets>
  <definedNames>
    <definedName name="_xlnm.Print_Area" localSheetId="0">'42'!$A$1:$O$38</definedName>
  </definedNames>
  <calcPr calcId="152511"/>
</workbook>
</file>

<file path=xl/calcChain.xml><?xml version="1.0" encoding="utf-8"?>
<calcChain xmlns="http://schemas.openxmlformats.org/spreadsheetml/2006/main">
  <c r="D37" i="1" l="1"/>
  <c r="I10" i="1" l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5" i="1"/>
  <c r="E4" i="1" l="1"/>
  <c r="D4" i="1"/>
  <c r="F37" i="1" l="1"/>
  <c r="G36" i="1" l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H37" i="1" l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I8" i="1"/>
  <c r="I7" i="1"/>
  <c r="I6" i="1"/>
  <c r="I5" i="1"/>
  <c r="H4" i="1"/>
  <c r="F4" i="1" s="1"/>
  <c r="J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V37" i="1"/>
  <c r="M6" i="1"/>
  <c r="M5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L37" i="1"/>
  <c r="M4" i="1"/>
  <c r="K4" i="1" s="1"/>
  <c r="I4" i="1" s="1"/>
  <c r="G4" i="1" s="1"/>
  <c r="L4" i="1"/>
  <c r="J4" i="1" s="1"/>
  <c r="N37" i="1"/>
  <c r="O36" i="1" l="1"/>
  <c r="O35" i="1"/>
  <c r="O34" i="1"/>
  <c r="O33" i="1"/>
  <c r="O32" i="1"/>
  <c r="O31" i="1"/>
  <c r="O30" i="1"/>
  <c r="O29" i="1"/>
  <c r="O28" i="1"/>
  <c r="O27" i="1"/>
  <c r="O26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T37" i="1"/>
  <c r="R37" i="1"/>
  <c r="P37" i="1"/>
  <c r="U36" i="1"/>
  <c r="S36" i="1"/>
  <c r="Q36" i="1"/>
  <c r="U35" i="1"/>
  <c r="S35" i="1"/>
  <c r="Q35" i="1"/>
  <c r="U34" i="1"/>
  <c r="S34" i="1"/>
  <c r="Q34" i="1"/>
  <c r="U33" i="1"/>
  <c r="S33" i="1"/>
  <c r="Q33" i="1"/>
  <c r="U32" i="1"/>
  <c r="S32" i="1"/>
  <c r="Q32" i="1"/>
  <c r="U31" i="1"/>
  <c r="S31" i="1"/>
  <c r="Q31" i="1"/>
  <c r="U30" i="1"/>
  <c r="S30" i="1"/>
  <c r="Q30" i="1"/>
  <c r="U29" i="1"/>
  <c r="S29" i="1"/>
  <c r="Q29" i="1"/>
  <c r="U28" i="1"/>
  <c r="S28" i="1"/>
  <c r="Q28" i="1"/>
  <c r="U27" i="1"/>
  <c r="S27" i="1"/>
  <c r="Q27" i="1"/>
  <c r="U26" i="1"/>
  <c r="S26" i="1"/>
  <c r="Q26" i="1"/>
  <c r="U25" i="1"/>
  <c r="S25" i="1"/>
  <c r="U24" i="1"/>
  <c r="S24" i="1"/>
  <c r="Q24" i="1"/>
  <c r="U23" i="1"/>
  <c r="S23" i="1"/>
  <c r="Q23" i="1"/>
  <c r="U22" i="1"/>
  <c r="S22" i="1"/>
  <c r="Q22" i="1"/>
  <c r="U21" i="1"/>
  <c r="S21" i="1"/>
  <c r="Q21" i="1"/>
  <c r="U20" i="1"/>
  <c r="S20" i="1"/>
  <c r="Q20" i="1"/>
  <c r="U19" i="1"/>
  <c r="S19" i="1"/>
  <c r="Q19" i="1"/>
  <c r="U18" i="1"/>
  <c r="S18" i="1"/>
  <c r="Q18" i="1"/>
  <c r="U17" i="1"/>
  <c r="S17" i="1"/>
  <c r="Q17" i="1"/>
  <c r="U16" i="1"/>
  <c r="S16" i="1"/>
  <c r="Q16" i="1"/>
  <c r="U15" i="1"/>
  <c r="S15" i="1"/>
  <c r="Q15" i="1"/>
  <c r="U14" i="1"/>
  <c r="S14" i="1"/>
  <c r="Q14" i="1"/>
  <c r="U13" i="1"/>
  <c r="S13" i="1"/>
  <c r="Q13" i="1"/>
  <c r="U12" i="1"/>
  <c r="S12" i="1"/>
  <c r="Q12" i="1"/>
  <c r="U11" i="1"/>
  <c r="S11" i="1"/>
  <c r="Q11" i="1"/>
  <c r="U10" i="1"/>
  <c r="S10" i="1"/>
  <c r="Q10" i="1"/>
  <c r="U9" i="1"/>
  <c r="S9" i="1"/>
  <c r="Q9" i="1"/>
  <c r="U8" i="1"/>
  <c r="S8" i="1"/>
  <c r="Q8" i="1"/>
  <c r="U7" i="1"/>
  <c r="S7" i="1"/>
  <c r="Q7" i="1"/>
  <c r="U6" i="1"/>
  <c r="S6" i="1"/>
  <c r="Q6" i="1"/>
  <c r="U5" i="1"/>
  <c r="S5" i="1"/>
  <c r="Q5" i="1"/>
</calcChain>
</file>

<file path=xl/sharedStrings.xml><?xml version="1.0" encoding="utf-8"?>
<sst xmlns="http://schemas.openxmlformats.org/spreadsheetml/2006/main" count="116" uniqueCount="104">
  <si>
    <t>１．歩行者男子（年度別）</t>
    <rPh sb="2" eb="5">
      <t>ホコウシャ</t>
    </rPh>
    <rPh sb="5" eb="7">
      <t>ダンシ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</si>
  <si>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</si>
  <si>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</si>
  <si>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</si>
  <si>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</si>
  <si>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</si>
  <si>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</si>
  <si>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</si>
  <si>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</si>
  <si>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</si>
  <si>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</si>
  <si>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</si>
  <si>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</si>
  <si>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2</t>
  </si>
  <si>
    <t>神明町←→下地町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</si>
  <si>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</si>
  <si>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</si>
  <si>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</si>
  <si>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</si>
  <si>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</si>
  <si>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</si>
  <si>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5</t>
  </si>
  <si>
    <t xml:space="preserve">  東 郷 町（丸地米穀店）</t>
    <rPh sb="8" eb="10">
      <t>マルチ</t>
    </rPh>
    <rPh sb="10" eb="13">
      <t>ベイコクテン</t>
    </rPh>
    <phoneticPr fontId="3"/>
  </si>
  <si>
    <t>八町通り←→多米</t>
  </si>
  <si>
    <t>八町通り→二川町</t>
    <phoneticPr fontId="7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</si>
  <si>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</si>
  <si>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</si>
  <si>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</si>
  <si>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</si>
  <si>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</si>
  <si>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</si>
  <si>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</si>
  <si>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</si>
  <si>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</si>
  <si>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</si>
  <si>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</si>
  <si>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</si>
  <si>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</si>
  <si>
    <t>駅←→神明町</t>
  </si>
  <si>
    <t>駅←→豊橋郵便局</t>
    <phoneticPr fontId="7"/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</si>
  <si>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7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</si>
  <si>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</si>
  <si>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</si>
  <si>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</si>
  <si>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</si>
  <si>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</si>
  <si>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</si>
  <si>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</si>
  <si>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</si>
  <si>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</si>
  <si>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</si>
  <si>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>東脇←→往完町</t>
    <rPh sb="0" eb="1">
      <t>ヒガシ</t>
    </rPh>
    <rPh sb="1" eb="2">
      <t>ワキ</t>
    </rPh>
    <phoneticPr fontId="3"/>
  </si>
  <si>
    <t>花園通り←→魚町通り</t>
  </si>
  <si>
    <t>-</t>
    <phoneticPr fontId="3"/>
  </si>
  <si>
    <t>神明町←→吉田大橋</t>
  </si>
  <si>
    <t>瀬上←→東八町</t>
  </si>
  <si>
    <t>井原町←→豊岡町</t>
  </si>
  <si>
    <t xml:space="preserve">  豊橋商業高校前</t>
    <phoneticPr fontId="3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</si>
  <si>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</si>
  <si>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</si>
  <si>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</si>
  <si>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</si>
  <si>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>27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</si>
  <si>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</si>
  <si>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</si>
  <si>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>28</t>
  </si>
  <si>
    <t xml:space="preserve">  城 海 津（跨線橋）</t>
    <rPh sb="8" eb="11">
      <t>コセンキョウ</t>
    </rPh>
    <phoneticPr fontId="3"/>
  </si>
  <si>
    <t>大橋通り←→牟呂</t>
  </si>
  <si>
    <t>29</t>
  </si>
  <si>
    <t>小坂井←→下地</t>
  </si>
  <si>
    <t>30</t>
  </si>
  <si>
    <t xml:space="preserve">  白 河 町（サーラ前）</t>
    <rPh sb="11" eb="12">
      <t>マエ</t>
    </rPh>
    <phoneticPr fontId="3"/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</si>
  <si>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</si>
  <si>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</si>
  <si>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</si>
  <si>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</si>
  <si>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</si>
  <si>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 xml:space="preserve"> 6</t>
  </si>
  <si>
    <t>平成２４年</t>
    <rPh sb="0" eb="2">
      <t>ヘイセイ</t>
    </rPh>
    <rPh sb="4" eb="5">
      <t>ネン</t>
    </rPh>
    <phoneticPr fontId="3"/>
  </si>
  <si>
    <t xml:space="preserve">  ときわ通り（精文館横）</t>
    <rPh sb="8" eb="10">
      <t>セイブン</t>
    </rPh>
    <rPh sb="10" eb="11">
      <t>ブンカン</t>
    </rPh>
    <rPh sb="11" eb="12">
      <t>ヨコ</t>
    </rPh>
    <phoneticPr fontId="3"/>
  </si>
  <si>
    <t xml:space="preserve">  魚　 町（神明公園前）</t>
    <rPh sb="7" eb="9">
      <t>シンメイ</t>
    </rPh>
    <rPh sb="9" eb="11">
      <t>コウエン</t>
    </rPh>
    <rPh sb="11" eb="12">
      <t>マエ</t>
    </rPh>
    <phoneticPr fontId="3"/>
  </si>
  <si>
    <t xml:space="preserve">  高 洲 町（東海交通前）</t>
    <rPh sb="8" eb="10">
      <t>トウカイ</t>
    </rPh>
    <rPh sb="10" eb="12">
      <t>コウツウ</t>
    </rPh>
    <rPh sb="12" eb="13">
      <t>マエ</t>
    </rPh>
    <phoneticPr fontId="3"/>
  </si>
  <si>
    <t xml:space="preserve">  広小路通２丁目（近畿日本ツーリスト前）</t>
    <rPh sb="7" eb="9">
      <t>チョウメ</t>
    </rPh>
    <rPh sb="10" eb="12">
      <t>キンキ</t>
    </rPh>
    <rPh sb="12" eb="14">
      <t>ニホン</t>
    </rPh>
    <rPh sb="19" eb="20">
      <t>マエ</t>
    </rPh>
    <phoneticPr fontId="3"/>
  </si>
  <si>
    <t xml:space="preserve">  大橋通り（豊橋商工会議所前）</t>
    <rPh sb="7" eb="9">
      <t>トヨハシ</t>
    </rPh>
    <rPh sb="9" eb="14">
      <t>ショウコウカイギショ</t>
    </rPh>
    <rPh sb="14" eb="15">
      <t>マエ</t>
    </rPh>
    <phoneticPr fontId="3"/>
  </si>
  <si>
    <t xml:space="preserve">  吉田大橋（豊城中学校前、吉田神社前）</t>
    <rPh sb="7" eb="8">
      <t>ユタカ</t>
    </rPh>
    <rPh sb="8" eb="9">
      <t>シロ</t>
    </rPh>
    <rPh sb="9" eb="12">
      <t>チュウガッコウ</t>
    </rPh>
    <rPh sb="12" eb="13">
      <t>マエ</t>
    </rPh>
    <rPh sb="14" eb="16">
      <t>ヨシダ</t>
    </rPh>
    <rPh sb="16" eb="18">
      <t>ジンジャ</t>
    </rPh>
    <rPh sb="18" eb="19">
      <t>マエ</t>
    </rPh>
    <phoneticPr fontId="3"/>
  </si>
  <si>
    <t xml:space="preserve">  岩 田 町（岩田運動公園前）</t>
    <rPh sb="8" eb="10">
      <t>イワタ</t>
    </rPh>
    <rPh sb="10" eb="12">
      <t>ウンドウ</t>
    </rPh>
    <rPh sb="12" eb="15">
      <t>コウエンマエ</t>
    </rPh>
    <phoneticPr fontId="3"/>
  </si>
  <si>
    <t xml:space="preserve">  駅前大通北（野村證券前、豊橋信用金庫お客様相談室前）</t>
    <rPh sb="8" eb="10">
      <t>ノムラ</t>
    </rPh>
    <rPh sb="10" eb="12">
      <t>ショウケン</t>
    </rPh>
    <rPh sb="12" eb="13">
      <t>マエ</t>
    </rPh>
    <rPh sb="14" eb="16">
      <t>トヨハシ</t>
    </rPh>
    <rPh sb="16" eb="18">
      <t>シンヨウ</t>
    </rPh>
    <rPh sb="18" eb="20">
      <t>キンコ</t>
    </rPh>
    <rPh sb="21" eb="23">
      <t>キャクサマ</t>
    </rPh>
    <rPh sb="23" eb="26">
      <t>ソウダンシツ</t>
    </rPh>
    <rPh sb="26" eb="27">
      <t>マエ</t>
    </rPh>
    <phoneticPr fontId="3"/>
  </si>
  <si>
    <t xml:space="preserve">  八   町 （タキカワ整形外科クリニック前、豊橋信用金庫　東支店前）</t>
    <rPh sb="13" eb="15">
      <t>セイケイ</t>
    </rPh>
    <rPh sb="15" eb="17">
      <t>ゲカ</t>
    </rPh>
    <rPh sb="22" eb="23">
      <t>マエ</t>
    </rPh>
    <rPh sb="24" eb="26">
      <t>トヨハシ</t>
    </rPh>
    <rPh sb="26" eb="28">
      <t>シンヨウ</t>
    </rPh>
    <rPh sb="28" eb="30">
      <t>キンコ</t>
    </rPh>
    <rPh sb="31" eb="32">
      <t>ヒガシ</t>
    </rPh>
    <rPh sb="32" eb="34">
      <t>シテン</t>
    </rPh>
    <rPh sb="34" eb="35">
      <t>マエ</t>
    </rPh>
    <phoneticPr fontId="3"/>
  </si>
  <si>
    <t xml:space="preserve">  下 地 町（ヤマサちくわ前）</t>
    <rPh sb="14" eb="15">
      <t>マエ</t>
    </rPh>
    <phoneticPr fontId="3"/>
  </si>
  <si>
    <t xml:space="preserve">  往完町（豊川信用金庫　西支店前）</t>
    <rPh sb="2" eb="5">
      <t>オウカンチョウ</t>
    </rPh>
    <rPh sb="6" eb="8">
      <t>トヨカワ</t>
    </rPh>
    <rPh sb="8" eb="10">
      <t>シンヨウ</t>
    </rPh>
    <rPh sb="10" eb="12">
      <t>キンコ</t>
    </rPh>
    <rPh sb="13" eb="14">
      <t>ニシ</t>
    </rPh>
    <rPh sb="14" eb="16">
      <t>シテン</t>
    </rPh>
    <rPh sb="16" eb="17">
      <t>マエ</t>
    </rPh>
    <phoneticPr fontId="3"/>
  </si>
  <si>
    <t xml:space="preserve">  豊橋環状線（豊橋信用金庫　西支店前）</t>
    <rPh sb="8" eb="10">
      <t>トヨハシ</t>
    </rPh>
    <rPh sb="10" eb="12">
      <t>シンヨウ</t>
    </rPh>
    <rPh sb="12" eb="14">
      <t>キンコ</t>
    </rPh>
    <rPh sb="15" eb="16">
      <t>ニシ</t>
    </rPh>
    <rPh sb="16" eb="18">
      <t>シテン</t>
    </rPh>
    <rPh sb="18" eb="19">
      <t>マエ</t>
    </rPh>
    <phoneticPr fontId="3"/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</si>
  <si>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</si>
  <si>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</si>
  <si>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</si>
  <si>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</si>
  <si>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</si>
  <si>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</si>
  <si>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 伝 馬 町 （豊川信用金庫　三ノ輪支店）</t>
    <rPh sb="9" eb="11">
      <t>トヨカワ</t>
    </rPh>
    <rPh sb="11" eb="13">
      <t>シンヨウ</t>
    </rPh>
    <rPh sb="13" eb="15">
      <t>キンコ</t>
    </rPh>
    <rPh sb="16" eb="17">
      <t>ミ</t>
    </rPh>
    <rPh sb="18" eb="19">
      <t>ワ</t>
    </rPh>
    <rPh sb="19" eb="21">
      <t>シテン</t>
    </rPh>
    <phoneticPr fontId="3"/>
  </si>
  <si>
    <t>平成２３年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</si>
  <si>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</si>
  <si>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</si>
  <si>
    <t>平成２7年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</si>
  <si>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</si>
  <si>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 xml:space="preserve">  花園通り（旧　Plaza A前）</t>
    <rPh sb="7" eb="8">
      <t>キュウ</t>
    </rPh>
    <rPh sb="16" eb="17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</si>
</sst>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%"/>
    <numFmt numFmtId="178" formatCode="0_);[Red]\(0\)"/>
    <numFmt numFmtId="179" formatCode="0.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明朝"/>
      <family val="1"/>
      <charset val="128"/>
    </font>
    <font>
      <b/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vertical="center" shrinkToFit="1"/>
    </xf>
    <xf numFmtId="176" fontId="6" fillId="0" borderId="12" xfId="1" applyNumberFormat="1" applyFont="1" applyBorder="1" applyAlignment="1">
      <alignment horizontal="right" vertical="center"/>
    </xf>
    <xf numFmtId="38" fontId="6" fillId="0" borderId="13" xfId="1" applyFont="1" applyBorder="1" applyAlignment="1">
      <alignment horizontal="right" vertical="center"/>
    </xf>
    <xf numFmtId="177" fontId="6" fillId="0" borderId="0" xfId="2" applyNumberFormat="1" applyFont="1" applyBorder="1" applyAlignment="1">
      <alignment horizontal="right" vertical="center"/>
    </xf>
    <xf numFmtId="38" fontId="6" fillId="0" borderId="0" xfId="1" applyFont="1" applyBorder="1" applyAlignment="1">
      <alignment horizontal="right" vertical="center"/>
    </xf>
    <xf numFmtId="9" fontId="6" fillId="0" borderId="0" xfId="2" applyFont="1" applyBorder="1" applyAlignment="1">
      <alignment horizontal="right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vertical="center" shrinkToFit="1"/>
    </xf>
    <xf numFmtId="38" fontId="6" fillId="0" borderId="17" xfId="1" applyFont="1" applyBorder="1" applyAlignment="1">
      <alignment horizontal="right" vertical="center"/>
    </xf>
    <xf numFmtId="38" fontId="6" fillId="0" borderId="16" xfId="1" applyFont="1" applyBorder="1" applyAlignment="1">
      <alignment horizontal="right" vertical="center"/>
    </xf>
    <xf numFmtId="0" fontId="4" fillId="0" borderId="16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vertical="center" shrinkToFit="1"/>
    </xf>
    <xf numFmtId="38" fontId="6" fillId="0" borderId="10" xfId="1" applyFont="1" applyBorder="1" applyAlignment="1">
      <alignment horizontal="right" vertical="center"/>
    </xf>
    <xf numFmtId="38" fontId="6" fillId="0" borderId="14" xfId="1" applyFont="1" applyBorder="1" applyAlignment="1">
      <alignment horizontal="right" vertical="center"/>
    </xf>
    <xf numFmtId="0" fontId="5" fillId="0" borderId="18" xfId="0" applyFont="1" applyBorder="1" applyAlignment="1" applyProtection="1">
      <alignment horizontal="left" vertical="center" shrinkToFit="1"/>
    </xf>
    <xf numFmtId="178" fontId="4" fillId="0" borderId="16" xfId="0" quotePrefix="1" applyNumberFormat="1" applyFont="1" applyBorder="1" applyAlignment="1" applyProtection="1">
      <alignment horizontal="center" vertical="center"/>
      <protection locked="0"/>
    </xf>
    <xf numFmtId="38" fontId="6" fillId="0" borderId="0" xfId="1" applyFont="1" applyBorder="1" applyAlignment="1">
      <alignment horizontal="center" vertical="center"/>
    </xf>
    <xf numFmtId="0" fontId="4" fillId="0" borderId="14" xfId="0" quotePrefix="1" applyFont="1" applyBorder="1" applyAlignment="1" applyProtection="1">
      <alignment horizontal="center" vertical="center"/>
      <protection locked="0"/>
    </xf>
    <xf numFmtId="38" fontId="6" fillId="0" borderId="0" xfId="1" applyFont="1" applyFill="1" applyBorder="1" applyAlignment="1">
      <alignment horizontal="right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38" fontId="6" fillId="0" borderId="19" xfId="1" applyFont="1" applyBorder="1" applyAlignment="1">
      <alignment horizontal="right" vertical="center"/>
    </xf>
    <xf numFmtId="38" fontId="8" fillId="0" borderId="22" xfId="1" applyFont="1" applyBorder="1">
      <alignment vertical="center"/>
    </xf>
    <xf numFmtId="38" fontId="8" fillId="0" borderId="21" xfId="1" applyFont="1" applyBorder="1">
      <alignment vertical="center"/>
    </xf>
    <xf numFmtId="38" fontId="8" fillId="0" borderId="0" xfId="1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38" fontId="8" fillId="0" borderId="0" xfId="1" applyFont="1" applyBorder="1" applyAlignment="1">
      <alignment horizontal="right" vertical="center"/>
    </xf>
    <xf numFmtId="38" fontId="0" fillId="0" borderId="0" xfId="0" applyNumberFormat="1">
      <alignment vertical="center"/>
    </xf>
    <xf numFmtId="57" fontId="0" fillId="0" borderId="0" xfId="0" applyNumberFormat="1" applyAlignment="1"/>
    <xf numFmtId="0" fontId="8" fillId="0" borderId="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38" fontId="9" fillId="0" borderId="10" xfId="1" applyFont="1" applyFill="1" applyBorder="1">
      <alignment vertical="center"/>
    </xf>
    <xf numFmtId="176" fontId="11" fillId="0" borderId="12" xfId="1" applyNumberFormat="1" applyFont="1" applyBorder="1" applyAlignment="1">
      <alignment horizontal="right" vertical="center"/>
    </xf>
    <xf numFmtId="0" fontId="9" fillId="0" borderId="16" xfId="0" applyFont="1" applyBorder="1">
      <alignment vertical="center"/>
    </xf>
    <xf numFmtId="38" fontId="9" fillId="0" borderId="16" xfId="1" applyFont="1" applyFill="1" applyBorder="1">
      <alignment vertical="center"/>
    </xf>
    <xf numFmtId="38" fontId="9" fillId="0" borderId="14" xfId="1" applyFont="1" applyFill="1" applyBorder="1">
      <alignment vertical="center"/>
    </xf>
    <xf numFmtId="176" fontId="5" fillId="0" borderId="4" xfId="1" applyNumberFormat="1" applyFont="1" applyBorder="1" applyAlignment="1">
      <alignment horizontal="right" vertical="center"/>
    </xf>
    <xf numFmtId="176" fontId="5" fillId="0" borderId="12" xfId="1" applyNumberFormat="1" applyFont="1" applyBorder="1" applyAlignment="1">
      <alignment horizontal="right" vertical="center"/>
    </xf>
    <xf numFmtId="38" fontId="5" fillId="0" borderId="16" xfId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38" fontId="10" fillId="0" borderId="7" xfId="1" applyFont="1" applyBorder="1" applyAlignment="1">
      <alignment horizontal="center" vertical="center"/>
    </xf>
    <xf numFmtId="38" fontId="10" fillId="0" borderId="8" xfId="1" applyFont="1" applyBorder="1" applyAlignment="1">
      <alignment horizontal="center" vertical="center"/>
    </xf>
    <xf numFmtId="38" fontId="10" fillId="0" borderId="26" xfId="1" applyFont="1" applyBorder="1" applyAlignment="1">
      <alignment horizontal="center" vertical="center"/>
    </xf>
    <xf numFmtId="38" fontId="5" fillId="0" borderId="10" xfId="1" applyFont="1" applyBorder="1" applyAlignment="1" applyProtection="1">
      <alignment horizontal="right" vertical="center" shrinkToFit="1"/>
    </xf>
    <xf numFmtId="38" fontId="5" fillId="0" borderId="14" xfId="1" applyFont="1" applyBorder="1" applyAlignment="1" applyProtection="1">
      <alignment horizontal="right" vertical="center" shrinkToFit="1"/>
    </xf>
    <xf numFmtId="38" fontId="5" fillId="0" borderId="16" xfId="1" applyFont="1" applyBorder="1" applyAlignment="1" applyProtection="1">
      <alignment horizontal="right" vertical="center" shrinkToFit="1"/>
    </xf>
    <xf numFmtId="38" fontId="5" fillId="0" borderId="17" xfId="1" applyFont="1" applyBorder="1" applyAlignment="1" applyProtection="1">
      <alignment horizontal="right" vertical="center" shrinkToFit="1"/>
    </xf>
    <xf numFmtId="38" fontId="8" fillId="0" borderId="22" xfId="1" applyFont="1" applyBorder="1" applyAlignment="1">
      <alignment horizontal="right" vertical="center"/>
    </xf>
    <xf numFmtId="38" fontId="5" fillId="0" borderId="27" xfId="1" applyFont="1" applyBorder="1" applyAlignment="1" applyProtection="1">
      <alignment horizontal="right" vertical="center" shrinkToFit="1"/>
    </xf>
    <xf numFmtId="38" fontId="5" fillId="0" borderId="28" xfId="1" applyFont="1" applyBorder="1" applyAlignment="1" applyProtection="1">
      <alignment horizontal="right" vertical="center" shrinkToFit="1"/>
    </xf>
    <xf numFmtId="38" fontId="5" fillId="0" borderId="29" xfId="1" applyFont="1" applyBorder="1" applyAlignment="1" applyProtection="1">
      <alignment horizontal="right" vertical="center" shrinkToFit="1"/>
    </xf>
    <xf numFmtId="38" fontId="5" fillId="0" borderId="30" xfId="1" applyFont="1" applyBorder="1" applyAlignment="1" applyProtection="1">
      <alignment horizontal="right" vertical="center" shrinkToFit="1"/>
    </xf>
    <xf numFmtId="38" fontId="5" fillId="0" borderId="11" xfId="1" applyFont="1" applyBorder="1" applyAlignment="1" applyProtection="1">
      <alignment horizontal="right" vertical="center" shrinkToFit="1"/>
    </xf>
    <xf numFmtId="38" fontId="5" fillId="0" borderId="15" xfId="1" applyFont="1" applyBorder="1" applyAlignment="1" applyProtection="1">
      <alignment horizontal="right" vertical="center" shrinkToFit="1"/>
    </xf>
    <xf numFmtId="38" fontId="5" fillId="0" borderId="18" xfId="1" applyFont="1" applyBorder="1" applyAlignment="1" applyProtection="1">
      <alignment horizontal="right" vertical="center" shrinkToFit="1"/>
    </xf>
    <xf numFmtId="38" fontId="5" fillId="0" borderId="0" xfId="1" applyFont="1" applyBorder="1" applyAlignment="1" applyProtection="1">
      <alignment horizontal="right" vertical="center" shrinkToFit="1"/>
    </xf>
    <xf numFmtId="38" fontId="5" fillId="0" borderId="13" xfId="1" applyFont="1" applyBorder="1" applyAlignment="1" applyProtection="1">
      <alignment horizontal="right" vertical="center" shrinkToFit="1"/>
    </xf>
    <xf numFmtId="38" fontId="5" fillId="0" borderId="19" xfId="1" applyFont="1" applyBorder="1" applyAlignment="1" applyProtection="1">
      <alignment horizontal="right" vertical="center" shrinkToFit="1"/>
    </xf>
    <xf numFmtId="176" fontId="5" fillId="0" borderId="32" xfId="1" applyNumberFormat="1" applyFont="1" applyBorder="1" applyAlignment="1" applyProtection="1">
      <alignment horizontal="right" vertical="center" shrinkToFit="1"/>
    </xf>
    <xf numFmtId="179" fontId="5" fillId="0" borderId="32" xfId="0" applyNumberFormat="1" applyFont="1" applyBorder="1" applyAlignment="1" applyProtection="1">
      <alignment horizontal="right" vertical="center" shrinkToFit="1"/>
    </xf>
    <xf numFmtId="179" fontId="5" fillId="0" borderId="11" xfId="0" applyNumberFormat="1" applyFont="1" applyBorder="1" applyAlignment="1" applyProtection="1">
      <alignment horizontal="right" vertical="center" shrinkToFit="1"/>
    </xf>
    <xf numFmtId="38" fontId="5" fillId="0" borderId="13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176" fontId="5" fillId="0" borderId="33" xfId="1" applyNumberFormat="1" applyFont="1" applyBorder="1" applyAlignment="1" applyProtection="1">
      <alignment horizontal="right" vertical="center" shrinkToFit="1"/>
    </xf>
    <xf numFmtId="179" fontId="5" fillId="0" borderId="33" xfId="0" applyNumberFormat="1" applyFont="1" applyBorder="1" applyAlignment="1" applyProtection="1">
      <alignment horizontal="right" vertical="center" shrinkToFit="1"/>
    </xf>
    <xf numFmtId="0" fontId="5" fillId="0" borderId="16" xfId="0" applyFont="1" applyBorder="1" applyAlignment="1">
      <alignment horizontal="right" vertical="center"/>
    </xf>
    <xf numFmtId="176" fontId="5" fillId="0" borderId="34" xfId="1" applyNumberFormat="1" applyFont="1" applyBorder="1" applyAlignment="1" applyProtection="1">
      <alignment horizontal="right" vertical="center" shrinkToFit="1"/>
    </xf>
    <xf numFmtId="179" fontId="5" fillId="0" borderId="34" xfId="0" applyNumberFormat="1" applyFont="1" applyBorder="1" applyAlignment="1" applyProtection="1">
      <alignment horizontal="right" vertical="center" shrinkToFit="1"/>
    </xf>
    <xf numFmtId="38" fontId="5" fillId="0" borderId="14" xfId="1" applyFont="1" applyFill="1" applyBorder="1" applyAlignment="1">
      <alignment horizontal="right" vertical="center"/>
    </xf>
    <xf numFmtId="38" fontId="8" fillId="0" borderId="31" xfId="1" applyFont="1" applyBorder="1" applyAlignment="1">
      <alignment horizontal="right" vertical="center"/>
    </xf>
    <xf numFmtId="0" fontId="8" fillId="0" borderId="31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38" fontId="12" fillId="0" borderId="22" xfId="1" applyFont="1" applyBorder="1" applyAlignment="1">
      <alignment horizontal="right" vertical="center"/>
    </xf>
    <xf numFmtId="38" fontId="12" fillId="0" borderId="21" xfId="1" applyFont="1" applyBorder="1" applyAlignment="1">
      <alignment horizontal="right" vertical="center"/>
    </xf>
    <xf numFmtId="0" fontId="8" fillId="0" borderId="20" xfId="0" applyFont="1" applyBorder="1" applyAlignment="1">
      <alignment horizontal="center" vertical="center"/>
    </xf>
    <xf numFmtId="38" fontId="8" fillId="0" borderId="35" xfId="1" applyFont="1" applyBorder="1" applyAlignment="1">
      <alignment horizontal="right" vertical="center"/>
    </xf>
    <xf numFmtId="0" fontId="5" fillId="0" borderId="27" xfId="0" applyFont="1" applyBorder="1" applyAlignment="1" applyProtection="1">
      <alignment horizontal="center" vertical="center" shrinkToFit="1"/>
    </xf>
    <xf numFmtId="0" fontId="5" fillId="0" borderId="28" xfId="0" applyFont="1" applyBorder="1" applyAlignment="1" applyProtection="1">
      <alignment horizontal="center" vertical="center" shrinkToFit="1"/>
    </xf>
    <xf numFmtId="0" fontId="5" fillId="0" borderId="29" xfId="0" applyFont="1" applyBorder="1" applyAlignment="1" applyProtection="1">
      <alignment horizontal="center" vertical="center" shrinkToFit="1"/>
    </xf>
    <xf numFmtId="0" fontId="5" fillId="0" borderId="30" xfId="0" applyFont="1" applyBorder="1" applyAlignment="1" applyProtection="1">
      <alignment horizontal="center" vertical="center" shrinkToFit="1"/>
    </xf>
    <xf numFmtId="38" fontId="13" fillId="0" borderId="5" xfId="0" applyNumberFormat="1" applyFont="1" applyBorder="1">
      <alignment vertical="center"/>
    </xf>
    <xf numFmtId="38" fontId="10" fillId="0" borderId="37" xfId="1" applyFont="1" applyBorder="1" applyAlignment="1">
      <alignment horizontal="center" vertical="center"/>
    </xf>
    <xf numFmtId="176" fontId="5" fillId="0" borderId="38" xfId="1" applyNumberFormat="1" applyFont="1" applyBorder="1" applyAlignment="1" applyProtection="1">
      <alignment horizontal="right" vertical="center" shrinkToFit="1"/>
    </xf>
    <xf numFmtId="176" fontId="5" fillId="0" borderId="39" xfId="1" applyNumberFormat="1" applyFont="1" applyBorder="1" applyAlignment="1" applyProtection="1">
      <alignment horizontal="right" vertical="center" shrinkToFit="1"/>
    </xf>
    <xf numFmtId="38" fontId="8" fillId="0" borderId="40" xfId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6" xfId="0" applyBorder="1" applyAlignment="1">
      <alignment horizontal="distributed" vertical="center" indent="1"/>
    </xf>
    <xf numFmtId="0" fontId="0" fillId="0" borderId="24" xfId="0" applyBorder="1" applyAlignment="1">
      <alignment horizontal="center" vertical="center"/>
    </xf>
    <xf numFmtId="0" fontId="0" fillId="0" borderId="36" xfId="0" applyBorder="1">
      <alignment vertical="center"/>
    </xf>
    <xf numFmtId="0" fontId="0" fillId="0" borderId="25" xfId="0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25" xfId="1" applyFont="1" applyBorder="1" applyAlignment="1">
      <alignment horizontal="center" vertical="center"/>
    </xf>
    <xf numFmtId="38" fontId="0" fillId="0" borderId="24" xfId="1" applyFont="1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1&#27497;&#34892;&#32773;&#30007;&#23376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2"/>
  <sheetViews>
    <sheetView tabSelected="1" view="pageBreakPreview" topLeftCell="A13" zoomScale="70" zoomScaleNormal="75" zoomScaleSheetLayoutView="70" workbookViewId="0">
      <selection activeCell="B25" sqref="B25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5" width="12.625" customWidth="1"/>
    <col min="6" max="11" width="12.75" customWidth="1"/>
    <col min="12" max="21" width="12.625" customWidth="1"/>
    <col min="22" max="22" width="11.125" bestFit="1" customWidth="1"/>
    <col min="23" max="23" width="10.5" customWidth="1"/>
    <col min="26" max="27" width="11.375" customWidth="1"/>
    <col min="28" max="28" width="11" customWidth="1"/>
  </cols>
  <sheetData>
    <row r="1" spans="1:31" ht="30" customHeight="1" x14ac:dyDescent="0.15">
      <c r="A1" s="1" t="s">
        <v>0</v>
      </c>
      <c r="O1" s="43"/>
      <c r="Q1" s="43"/>
      <c r="S1" s="43"/>
      <c r="U1" s="43"/>
    </row>
    <row r="2" spans="1:31" ht="7.5" customHeight="1" thickBot="1" x14ac:dyDescent="0.2">
      <c r="L2" s="2"/>
      <c r="N2" s="2"/>
      <c r="P2" s="2"/>
    </row>
    <row r="3" spans="1:31" ht="24" customHeight="1" x14ac:dyDescent="0.15">
      <c r="A3" s="3" t="s">
        <v>1</v>
      </c>
      <c r="B3" s="108" t="s">
        <v>1</v>
      </c>
      <c r="C3" s="110" t="s">
        <v>2</v>
      </c>
      <c r="D3" s="115" t="s">
        <v>102</v>
      </c>
      <c r="E3" s="114"/>
      <c r="F3" s="113" t="s">
        <v>101</v>
      </c>
      <c r="G3" s="114"/>
      <c r="H3" s="110" t="s">
        <v>100</v>
      </c>
      <c r="I3" s="112"/>
      <c r="J3" s="110" t="s">
        <v>99</v>
      </c>
      <c r="K3" s="112"/>
      <c r="L3" s="110" t="s">
        <v>78</v>
      </c>
      <c r="M3" s="112"/>
      <c r="N3" s="103" t="s">
        <v>98</v>
      </c>
      <c r="O3" s="104"/>
      <c r="P3" s="103" t="s">
        <v>3</v>
      </c>
      <c r="Q3" s="104"/>
      <c r="R3" s="103" t="s">
        <v>4</v>
      </c>
      <c r="S3" s="104"/>
      <c r="T3" s="103" t="s">
        <v>5</v>
      </c>
      <c r="U3" s="104"/>
      <c r="V3" s="103" t="s">
        <v>6</v>
      </c>
      <c r="W3" s="104"/>
      <c r="X3" s="4"/>
      <c r="Y3" s="5"/>
      <c r="Z3" s="4"/>
      <c r="AA3" s="4"/>
      <c r="AB3" s="4"/>
      <c r="AC3" s="4"/>
      <c r="AD3" s="4"/>
      <c r="AE3" s="2"/>
    </row>
    <row r="4" spans="1:31" ht="24" customHeight="1" thickBot="1" x14ac:dyDescent="0.2">
      <c r="A4" s="6" t="s">
        <v>7</v>
      </c>
      <c r="B4" s="109"/>
      <c r="C4" s="111"/>
      <c r="D4" s="58" t="str">
        <f t="shared" ref="D4" si="0">F4</f>
        <v>合計</v>
      </c>
      <c r="E4" s="59" t="str">
        <f t="shared" ref="E4" si="1">G4</f>
        <v>（前年比）</v>
      </c>
      <c r="F4" s="99" t="str">
        <f t="shared" ref="F4" si="2">H4</f>
        <v>合計</v>
      </c>
      <c r="G4" s="60" t="str">
        <f t="shared" ref="G4" si="3">I4</f>
        <v>（前年比）</v>
      </c>
      <c r="H4" s="46" t="str">
        <f t="shared" ref="H4:M4" si="4">J4</f>
        <v>合計</v>
      </c>
      <c r="I4" s="45" t="str">
        <f t="shared" si="4"/>
        <v>（前年比）</v>
      </c>
      <c r="J4" s="46" t="str">
        <f t="shared" si="4"/>
        <v>合計</v>
      </c>
      <c r="K4" s="45" t="str">
        <f t="shared" si="4"/>
        <v>（前年比）</v>
      </c>
      <c r="L4" s="46" t="str">
        <f t="shared" si="4"/>
        <v>合計</v>
      </c>
      <c r="M4" s="45" t="str">
        <f t="shared" si="4"/>
        <v>（前年比）</v>
      </c>
      <c r="N4" s="7" t="s">
        <v>8</v>
      </c>
      <c r="O4" s="8" t="s">
        <v>9</v>
      </c>
      <c r="P4" s="7" t="s">
        <v>8</v>
      </c>
      <c r="Q4" s="8" t="s">
        <v>9</v>
      </c>
      <c r="R4" s="7" t="s">
        <v>8</v>
      </c>
      <c r="S4" s="8" t="s">
        <v>9</v>
      </c>
      <c r="T4" s="7" t="s">
        <v>8</v>
      </c>
      <c r="U4" s="8" t="s">
        <v>9</v>
      </c>
      <c r="V4" s="9" t="s">
        <v>8</v>
      </c>
      <c r="W4" s="8" t="s">
        <v>9</v>
      </c>
      <c r="X4" s="4"/>
      <c r="Y4" s="4"/>
      <c r="Z4" s="4"/>
      <c r="AA4" s="4"/>
      <c r="AB4" s="4"/>
      <c r="AC4" s="4"/>
      <c r="AD4" s="4"/>
      <c r="AE4" s="2"/>
    </row>
    <row r="5" spans="1:31" ht="25.5" customHeight="1" x14ac:dyDescent="0.15">
      <c r="A5" s="10" t="s">
        <v>10</v>
      </c>
      <c r="B5" s="11" t="s">
        <v>11</v>
      </c>
      <c r="C5" s="94" t="s">
        <v>12</v>
      </c>
      <c r="D5" s="74">
        <v>27</v>
      </c>
      <c r="E5" s="81">
        <f>D5/F5</f>
        <v>1.5</v>
      </c>
      <c r="F5" s="70">
        <v>18</v>
      </c>
      <c r="G5" s="76">
        <f>F5/H5</f>
        <v>0.94736842105263153</v>
      </c>
      <c r="H5" s="66">
        <v>19</v>
      </c>
      <c r="I5" s="77">
        <f>H5/J5</f>
        <v>0.51351351351351349</v>
      </c>
      <c r="J5" s="66">
        <v>37</v>
      </c>
      <c r="K5" s="77">
        <f>J5/L5</f>
        <v>1.6818181818181819</v>
      </c>
      <c r="L5" s="61">
        <v>22</v>
      </c>
      <c r="M5" s="78">
        <f>L5/N5</f>
        <v>1</v>
      </c>
      <c r="N5" s="79">
        <v>22</v>
      </c>
      <c r="O5" s="54">
        <f>N5/P5</f>
        <v>0.6470588235294118</v>
      </c>
      <c r="P5" s="80">
        <v>34</v>
      </c>
      <c r="Q5" s="55">
        <f>P5/R5</f>
        <v>1.2142857142857142</v>
      </c>
      <c r="R5" s="49">
        <v>28</v>
      </c>
      <c r="S5" s="50">
        <f>R5/T5</f>
        <v>0.96551724137931039</v>
      </c>
      <c r="T5" s="49">
        <v>29</v>
      </c>
      <c r="U5" s="12">
        <f t="shared" ref="U5:U36" si="5">T5/V5</f>
        <v>0.93548387096774188</v>
      </c>
      <c r="V5" s="13">
        <v>31</v>
      </c>
      <c r="W5" s="12">
        <v>1.2916666666666667</v>
      </c>
      <c r="X5" s="14"/>
      <c r="Y5" s="15"/>
      <c r="Z5" s="15"/>
      <c r="AA5" s="15"/>
      <c r="AB5" s="15"/>
      <c r="AC5" s="16"/>
      <c r="AD5" s="15"/>
      <c r="AE5" s="2"/>
    </row>
    <row r="6" spans="1:31" ht="25.5" customHeight="1" x14ac:dyDescent="0.15">
      <c r="A6" s="17" t="s">
        <v>13</v>
      </c>
      <c r="B6" s="18" t="s">
        <v>84</v>
      </c>
      <c r="C6" s="95" t="s">
        <v>14</v>
      </c>
      <c r="D6" s="62">
        <v>115</v>
      </c>
      <c r="E6" s="100">
        <f t="shared" ref="E6:E36" si="6">D6/F6</f>
        <v>0.70121951219512191</v>
      </c>
      <c r="F6" s="71">
        <v>164</v>
      </c>
      <c r="G6" s="81">
        <f>F6/H6</f>
        <v>0.80392156862745101</v>
      </c>
      <c r="H6" s="67">
        <v>204</v>
      </c>
      <c r="I6" s="82">
        <f>H6/J6</f>
        <v>1.0851063829787233</v>
      </c>
      <c r="J6" s="67">
        <v>188</v>
      </c>
      <c r="K6" s="82">
        <f>J6/L6</f>
        <v>2.3797468354430378</v>
      </c>
      <c r="L6" s="62">
        <v>79</v>
      </c>
      <c r="M6" s="78">
        <f>L6/N6</f>
        <v>0.53378378378378377</v>
      </c>
      <c r="N6" s="83">
        <v>148</v>
      </c>
      <c r="O6" s="55">
        <f t="shared" ref="O6:O24" si="7">N6/P6</f>
        <v>0.72549019607843135</v>
      </c>
      <c r="P6" s="83">
        <v>204</v>
      </c>
      <c r="Q6" s="55">
        <f t="shared" ref="Q6:Q36" si="8">P6/R6</f>
        <v>0.99029126213592233</v>
      </c>
      <c r="R6" s="51">
        <v>206</v>
      </c>
      <c r="S6" s="50">
        <f t="shared" ref="S6:S36" si="9">R6/T6</f>
        <v>1.4305555555555556</v>
      </c>
      <c r="T6" s="51">
        <v>144</v>
      </c>
      <c r="U6" s="12">
        <f t="shared" si="5"/>
        <v>0.8834355828220859</v>
      </c>
      <c r="V6" s="19">
        <v>163</v>
      </c>
      <c r="W6" s="12">
        <v>0.47383720930232559</v>
      </c>
      <c r="X6" s="14"/>
      <c r="Y6" s="15"/>
      <c r="Z6" s="15"/>
      <c r="AA6" s="15"/>
      <c r="AB6" s="15"/>
      <c r="AC6" s="15"/>
      <c r="AD6" s="15"/>
      <c r="AE6" s="2"/>
    </row>
    <row r="7" spans="1:31" ht="25.5" customHeight="1" x14ac:dyDescent="0.15">
      <c r="A7" s="17" t="s">
        <v>15</v>
      </c>
      <c r="B7" s="22" t="s">
        <v>16</v>
      </c>
      <c r="C7" s="96" t="s">
        <v>17</v>
      </c>
      <c r="D7" s="63">
        <v>72</v>
      </c>
      <c r="E7" s="100">
        <f t="shared" si="6"/>
        <v>3.1304347826086958</v>
      </c>
      <c r="F7" s="72">
        <v>23</v>
      </c>
      <c r="G7" s="81">
        <f t="shared" ref="G7:G36" si="10">F7/H7</f>
        <v>0.21296296296296297</v>
      </c>
      <c r="H7" s="68">
        <v>108</v>
      </c>
      <c r="I7" s="82">
        <f t="shared" ref="I7:I36" si="11">H7/J7</f>
        <v>1.4025974025974026</v>
      </c>
      <c r="J7" s="68">
        <v>77</v>
      </c>
      <c r="K7" s="82">
        <f t="shared" ref="K7:M36" si="12">J7/L7</f>
        <v>0.73333333333333328</v>
      </c>
      <c r="L7" s="63">
        <v>105</v>
      </c>
      <c r="M7" s="78">
        <f t="shared" si="12"/>
        <v>2.441860465116279</v>
      </c>
      <c r="N7" s="56">
        <v>43</v>
      </c>
      <c r="O7" s="55">
        <f t="shared" si="7"/>
        <v>0.47252747252747251</v>
      </c>
      <c r="P7" s="56">
        <v>91</v>
      </c>
      <c r="Q7" s="55">
        <f t="shared" si="8"/>
        <v>1.1234567901234569</v>
      </c>
      <c r="R7" s="52">
        <v>81</v>
      </c>
      <c r="S7" s="50">
        <f t="shared" si="9"/>
        <v>1.62</v>
      </c>
      <c r="T7" s="52">
        <v>50</v>
      </c>
      <c r="U7" s="12">
        <f t="shared" si="5"/>
        <v>2.0833333333333335</v>
      </c>
      <c r="V7" s="20">
        <v>24</v>
      </c>
      <c r="W7" s="12">
        <v>0.53333333333333333</v>
      </c>
      <c r="X7" s="14"/>
      <c r="Y7" s="15"/>
      <c r="Z7" s="15"/>
      <c r="AA7" s="15"/>
      <c r="AB7" s="15"/>
      <c r="AC7" s="15"/>
      <c r="AD7" s="15"/>
      <c r="AE7" s="2"/>
    </row>
    <row r="8" spans="1:31" ht="25.5" customHeight="1" x14ac:dyDescent="0.15">
      <c r="A8" s="17" t="s">
        <v>18</v>
      </c>
      <c r="B8" s="22" t="s">
        <v>19</v>
      </c>
      <c r="C8" s="96" t="s">
        <v>20</v>
      </c>
      <c r="D8" s="63">
        <v>95</v>
      </c>
      <c r="E8" s="100">
        <f t="shared" si="6"/>
        <v>2.7941176470588234</v>
      </c>
      <c r="F8" s="72">
        <v>34</v>
      </c>
      <c r="G8" s="81">
        <f t="shared" si="10"/>
        <v>0.59649122807017541</v>
      </c>
      <c r="H8" s="68">
        <v>57</v>
      </c>
      <c r="I8" s="82">
        <f t="shared" si="11"/>
        <v>1.0555555555555556</v>
      </c>
      <c r="J8" s="68">
        <v>54</v>
      </c>
      <c r="K8" s="82">
        <f t="shared" si="12"/>
        <v>0.63529411764705879</v>
      </c>
      <c r="L8" s="63">
        <v>85</v>
      </c>
      <c r="M8" s="78">
        <f t="shared" si="12"/>
        <v>1.6037735849056605</v>
      </c>
      <c r="N8" s="56">
        <v>53</v>
      </c>
      <c r="O8" s="55">
        <f t="shared" si="7"/>
        <v>1.1521739130434783</v>
      </c>
      <c r="P8" s="56">
        <v>46</v>
      </c>
      <c r="Q8" s="55">
        <f t="shared" si="8"/>
        <v>0.5679012345679012</v>
      </c>
      <c r="R8" s="52">
        <v>81</v>
      </c>
      <c r="S8" s="50">
        <f t="shared" si="9"/>
        <v>0.73636363636363633</v>
      </c>
      <c r="T8" s="52">
        <v>110</v>
      </c>
      <c r="U8" s="12">
        <f t="shared" si="5"/>
        <v>1.3924050632911393</v>
      </c>
      <c r="V8" s="20">
        <v>79</v>
      </c>
      <c r="W8" s="12">
        <v>1.5490196078431373</v>
      </c>
      <c r="X8" s="14"/>
      <c r="Y8" s="15"/>
      <c r="Z8" s="15"/>
      <c r="AA8" s="15"/>
      <c r="AB8" s="15"/>
      <c r="AC8" s="15"/>
      <c r="AD8" s="15"/>
      <c r="AE8" s="2"/>
    </row>
    <row r="9" spans="1:31" ht="25.5" customHeight="1" x14ac:dyDescent="0.15">
      <c r="A9" s="17" t="s">
        <v>21</v>
      </c>
      <c r="B9" s="22" t="s">
        <v>22</v>
      </c>
      <c r="C9" s="96" t="s">
        <v>23</v>
      </c>
      <c r="D9" s="63">
        <v>36</v>
      </c>
      <c r="E9" s="100">
        <f t="shared" si="6"/>
        <v>1.7142857142857142</v>
      </c>
      <c r="F9" s="72">
        <v>21</v>
      </c>
      <c r="G9" s="81">
        <f t="shared" si="10"/>
        <v>0.61764705882352944</v>
      </c>
      <c r="H9" s="68">
        <v>34</v>
      </c>
      <c r="I9" s="82">
        <f t="shared" si="11"/>
        <v>0.65384615384615385</v>
      </c>
      <c r="J9" s="68">
        <v>52</v>
      </c>
      <c r="K9" s="82">
        <f t="shared" si="12"/>
        <v>0.8666666666666667</v>
      </c>
      <c r="L9" s="63">
        <v>60</v>
      </c>
      <c r="M9" s="78">
        <f t="shared" si="12"/>
        <v>0.98360655737704916</v>
      </c>
      <c r="N9" s="56">
        <v>61</v>
      </c>
      <c r="O9" s="55">
        <f t="shared" si="7"/>
        <v>1.6486486486486487</v>
      </c>
      <c r="P9" s="56">
        <v>37</v>
      </c>
      <c r="Q9" s="55">
        <f t="shared" si="8"/>
        <v>0.82222222222222219</v>
      </c>
      <c r="R9" s="52">
        <v>45</v>
      </c>
      <c r="S9" s="50">
        <f t="shared" si="9"/>
        <v>0.75</v>
      </c>
      <c r="T9" s="52">
        <v>60</v>
      </c>
      <c r="U9" s="12">
        <f t="shared" si="5"/>
        <v>0.759493670886076</v>
      </c>
      <c r="V9" s="20">
        <v>79</v>
      </c>
      <c r="W9" s="12">
        <v>0.95180722891566261</v>
      </c>
      <c r="X9" s="14"/>
      <c r="Y9" s="15"/>
      <c r="Z9" s="15"/>
      <c r="AA9" s="15"/>
      <c r="AB9" s="15"/>
      <c r="AC9" s="15"/>
      <c r="AD9" s="15"/>
      <c r="AE9" s="2"/>
    </row>
    <row r="10" spans="1:31" ht="25.5" customHeight="1" x14ac:dyDescent="0.15">
      <c r="A10" s="17" t="s">
        <v>77</v>
      </c>
      <c r="B10" s="22" t="s">
        <v>97</v>
      </c>
      <c r="C10" s="96" t="s">
        <v>24</v>
      </c>
      <c r="D10" s="63">
        <v>22</v>
      </c>
      <c r="E10" s="100">
        <f t="shared" si="6"/>
        <v>1.1578947368421053</v>
      </c>
      <c r="F10" s="72">
        <v>19</v>
      </c>
      <c r="G10" s="81">
        <f t="shared" si="10"/>
        <v>0.73076923076923073</v>
      </c>
      <c r="H10" s="68">
        <v>26</v>
      </c>
      <c r="I10" s="82">
        <f t="shared" si="11"/>
        <v>0.96296296296296291</v>
      </c>
      <c r="J10" s="68">
        <v>27</v>
      </c>
      <c r="K10" s="82">
        <f t="shared" si="12"/>
        <v>0.77142857142857146</v>
      </c>
      <c r="L10" s="63">
        <v>35</v>
      </c>
      <c r="M10" s="78">
        <f t="shared" si="12"/>
        <v>1.25</v>
      </c>
      <c r="N10" s="56">
        <v>28</v>
      </c>
      <c r="O10" s="55">
        <f t="shared" si="7"/>
        <v>0.29166666666666669</v>
      </c>
      <c r="P10" s="56">
        <v>96</v>
      </c>
      <c r="Q10" s="55">
        <f t="shared" si="8"/>
        <v>2.6666666666666665</v>
      </c>
      <c r="R10" s="52">
        <v>36</v>
      </c>
      <c r="S10" s="50">
        <f t="shared" si="9"/>
        <v>1.5</v>
      </c>
      <c r="T10" s="52">
        <v>24</v>
      </c>
      <c r="U10" s="12">
        <f t="shared" si="5"/>
        <v>0.92307692307692313</v>
      </c>
      <c r="V10" s="20">
        <v>26</v>
      </c>
      <c r="W10" s="12">
        <v>0.9285714285714286</v>
      </c>
      <c r="X10" s="14"/>
      <c r="Y10" s="15"/>
      <c r="Z10" s="15"/>
      <c r="AA10" s="15"/>
      <c r="AB10" s="15"/>
      <c r="AC10" s="15"/>
      <c r="AD10" s="15"/>
      <c r="AE10" s="2"/>
    </row>
    <row r="11" spans="1:31" ht="25.5" customHeight="1" x14ac:dyDescent="0.15">
      <c r="A11" s="17" t="s">
        <v>25</v>
      </c>
      <c r="B11" s="22" t="s">
        <v>26</v>
      </c>
      <c r="C11" s="96" t="s">
        <v>27</v>
      </c>
      <c r="D11" s="63">
        <v>278</v>
      </c>
      <c r="E11" s="100">
        <f t="shared" si="6"/>
        <v>3.7567567567567566</v>
      </c>
      <c r="F11" s="72">
        <v>74</v>
      </c>
      <c r="G11" s="81">
        <f t="shared" si="10"/>
        <v>0.63793103448275867</v>
      </c>
      <c r="H11" s="68">
        <v>116</v>
      </c>
      <c r="I11" s="82">
        <f t="shared" si="11"/>
        <v>1.3809523809523809</v>
      </c>
      <c r="J11" s="68">
        <v>84</v>
      </c>
      <c r="K11" s="82">
        <f t="shared" si="12"/>
        <v>0.75</v>
      </c>
      <c r="L11" s="63">
        <v>112</v>
      </c>
      <c r="M11" s="78">
        <f t="shared" si="12"/>
        <v>2.1960784313725492</v>
      </c>
      <c r="N11" s="56">
        <v>51</v>
      </c>
      <c r="O11" s="55">
        <f t="shared" si="7"/>
        <v>0.75</v>
      </c>
      <c r="P11" s="56">
        <v>68</v>
      </c>
      <c r="Q11" s="55">
        <f t="shared" si="8"/>
        <v>0.69387755102040816</v>
      </c>
      <c r="R11" s="52">
        <v>98</v>
      </c>
      <c r="S11" s="50">
        <f t="shared" si="9"/>
        <v>0.58682634730538918</v>
      </c>
      <c r="T11" s="52">
        <v>167</v>
      </c>
      <c r="U11" s="12">
        <f t="shared" si="5"/>
        <v>0.59642857142857142</v>
      </c>
      <c r="V11" s="20">
        <v>280</v>
      </c>
      <c r="W11" s="12">
        <v>3.5</v>
      </c>
      <c r="X11" s="14"/>
      <c r="Y11" s="15"/>
      <c r="Z11" s="15"/>
      <c r="AA11" s="15"/>
      <c r="AB11" s="15"/>
      <c r="AC11" s="15"/>
      <c r="AD11" s="15"/>
      <c r="AE11" s="2"/>
    </row>
    <row r="12" spans="1:31" ht="25.5" customHeight="1" x14ac:dyDescent="0.15">
      <c r="A12" s="21" t="s">
        <v>28</v>
      </c>
      <c r="B12" s="22" t="s">
        <v>29</v>
      </c>
      <c r="C12" s="96" t="s">
        <v>30</v>
      </c>
      <c r="D12" s="63">
        <v>170</v>
      </c>
      <c r="E12" s="100">
        <f t="shared" si="6"/>
        <v>0.80952380952380953</v>
      </c>
      <c r="F12" s="72">
        <v>210</v>
      </c>
      <c r="G12" s="81">
        <f t="shared" si="10"/>
        <v>0.660377358490566</v>
      </c>
      <c r="H12" s="68">
        <v>318</v>
      </c>
      <c r="I12" s="82">
        <f t="shared" si="11"/>
        <v>1.3531914893617021</v>
      </c>
      <c r="J12" s="68">
        <v>235</v>
      </c>
      <c r="K12" s="82">
        <f t="shared" si="12"/>
        <v>0.63172043010752688</v>
      </c>
      <c r="L12" s="63">
        <v>372</v>
      </c>
      <c r="M12" s="78">
        <f t="shared" si="12"/>
        <v>1.1238670694864048</v>
      </c>
      <c r="N12" s="56">
        <v>331</v>
      </c>
      <c r="O12" s="55">
        <f t="shared" si="7"/>
        <v>1.1949458483754514</v>
      </c>
      <c r="P12" s="56">
        <v>277</v>
      </c>
      <c r="Q12" s="55">
        <f t="shared" si="8"/>
        <v>0.63386727688787181</v>
      </c>
      <c r="R12" s="52">
        <v>437</v>
      </c>
      <c r="S12" s="50">
        <f t="shared" si="9"/>
        <v>1.5776173285198556</v>
      </c>
      <c r="T12" s="52">
        <v>277</v>
      </c>
      <c r="U12" s="12">
        <f t="shared" si="5"/>
        <v>0.5073260073260073</v>
      </c>
      <c r="V12" s="20">
        <v>546</v>
      </c>
      <c r="W12" s="12">
        <v>1.9024390243902438</v>
      </c>
      <c r="X12" s="14"/>
      <c r="Y12" s="15"/>
      <c r="Z12" s="15"/>
      <c r="AA12" s="15"/>
      <c r="AB12" s="15"/>
      <c r="AC12" s="15"/>
      <c r="AD12" s="15"/>
      <c r="AE12" s="2"/>
    </row>
    <row r="13" spans="1:31" ht="25.5" customHeight="1" x14ac:dyDescent="0.15">
      <c r="A13" s="21" t="s">
        <v>31</v>
      </c>
      <c r="B13" s="22" t="s">
        <v>32</v>
      </c>
      <c r="C13" s="96" t="s">
        <v>33</v>
      </c>
      <c r="D13" s="63">
        <v>177</v>
      </c>
      <c r="E13" s="100">
        <f t="shared" si="6"/>
        <v>0.64598540145985406</v>
      </c>
      <c r="F13" s="72">
        <v>274</v>
      </c>
      <c r="G13" s="81">
        <f t="shared" si="10"/>
        <v>1.1810344827586208</v>
      </c>
      <c r="H13" s="68">
        <v>232</v>
      </c>
      <c r="I13" s="82">
        <f t="shared" si="11"/>
        <v>1.3181818181818181</v>
      </c>
      <c r="J13" s="68">
        <v>176</v>
      </c>
      <c r="K13" s="82">
        <f t="shared" si="12"/>
        <v>0.57328990228013033</v>
      </c>
      <c r="L13" s="63">
        <v>307</v>
      </c>
      <c r="M13" s="78">
        <f t="shared" si="12"/>
        <v>2.5798319327731094</v>
      </c>
      <c r="N13" s="56">
        <v>119</v>
      </c>
      <c r="O13" s="55">
        <f t="shared" si="7"/>
        <v>0.13062568605927552</v>
      </c>
      <c r="P13" s="56">
        <v>911</v>
      </c>
      <c r="Q13" s="55">
        <f t="shared" si="8"/>
        <v>4.7947368421052632</v>
      </c>
      <c r="R13" s="52">
        <v>190</v>
      </c>
      <c r="S13" s="50">
        <f t="shared" si="9"/>
        <v>0.58282208588957052</v>
      </c>
      <c r="T13" s="52">
        <v>326</v>
      </c>
      <c r="U13" s="12">
        <f t="shared" si="5"/>
        <v>1.9520958083832336</v>
      </c>
      <c r="V13" s="20">
        <v>167</v>
      </c>
      <c r="W13" s="12">
        <v>1.1928571428571428</v>
      </c>
      <c r="X13" s="14"/>
      <c r="Y13" s="15"/>
      <c r="Z13" s="15"/>
      <c r="AA13" s="15"/>
      <c r="AB13" s="15"/>
      <c r="AC13" s="15"/>
      <c r="AD13" s="15"/>
      <c r="AE13" s="2"/>
    </row>
    <row r="14" spans="1:31" ht="25.5" customHeight="1" x14ac:dyDescent="0.15">
      <c r="A14" s="21" t="s">
        <v>91</v>
      </c>
      <c r="B14" s="22" t="s">
        <v>34</v>
      </c>
      <c r="C14" s="96" t="s">
        <v>35</v>
      </c>
      <c r="D14" s="63">
        <v>51</v>
      </c>
      <c r="E14" s="100">
        <f t="shared" si="6"/>
        <v>0.82258064516129037</v>
      </c>
      <c r="F14" s="72">
        <v>62</v>
      </c>
      <c r="G14" s="81">
        <f t="shared" si="10"/>
        <v>0.9538461538461539</v>
      </c>
      <c r="H14" s="68">
        <v>65</v>
      </c>
      <c r="I14" s="82">
        <f t="shared" si="11"/>
        <v>0.7831325301204819</v>
      </c>
      <c r="J14" s="68">
        <v>83</v>
      </c>
      <c r="K14" s="82">
        <f t="shared" si="12"/>
        <v>3.074074074074074</v>
      </c>
      <c r="L14" s="63">
        <v>27</v>
      </c>
      <c r="M14" s="78">
        <f t="shared" si="12"/>
        <v>0.75</v>
      </c>
      <c r="N14" s="56">
        <v>36</v>
      </c>
      <c r="O14" s="55">
        <f t="shared" si="7"/>
        <v>0.97297297297297303</v>
      </c>
      <c r="P14" s="56">
        <v>37</v>
      </c>
      <c r="Q14" s="55">
        <f t="shared" si="8"/>
        <v>0.29133858267716534</v>
      </c>
      <c r="R14" s="52">
        <v>127</v>
      </c>
      <c r="S14" s="50">
        <f t="shared" si="9"/>
        <v>3.1749999999999998</v>
      </c>
      <c r="T14" s="52">
        <v>40</v>
      </c>
      <c r="U14" s="12">
        <f t="shared" si="5"/>
        <v>1.0810810810810811</v>
      </c>
      <c r="V14" s="20">
        <v>37</v>
      </c>
      <c r="W14" s="12">
        <v>0.97368421052631582</v>
      </c>
      <c r="X14" s="14"/>
      <c r="Y14" s="15"/>
      <c r="Z14" s="15"/>
      <c r="AA14" s="15"/>
      <c r="AB14" s="15"/>
      <c r="AC14" s="15"/>
      <c r="AD14" s="15"/>
      <c r="AE14" s="2"/>
    </row>
    <row r="15" spans="1:31" ht="25.5" customHeight="1" x14ac:dyDescent="0.15">
      <c r="A15" s="21" t="s">
        <v>92</v>
      </c>
      <c r="B15" s="22" t="s">
        <v>36</v>
      </c>
      <c r="C15" s="96" t="s">
        <v>37</v>
      </c>
      <c r="D15" s="63">
        <v>78</v>
      </c>
      <c r="E15" s="100">
        <f t="shared" si="6"/>
        <v>0.9285714285714286</v>
      </c>
      <c r="F15" s="72">
        <v>84</v>
      </c>
      <c r="G15" s="81">
        <f t="shared" si="10"/>
        <v>2.1</v>
      </c>
      <c r="H15" s="68">
        <v>40</v>
      </c>
      <c r="I15" s="82">
        <f t="shared" si="11"/>
        <v>0.76923076923076927</v>
      </c>
      <c r="J15" s="68">
        <v>52</v>
      </c>
      <c r="K15" s="82">
        <f t="shared" si="12"/>
        <v>0.73239436619718312</v>
      </c>
      <c r="L15" s="63">
        <v>71</v>
      </c>
      <c r="M15" s="78">
        <f t="shared" si="12"/>
        <v>1.1833333333333333</v>
      </c>
      <c r="N15" s="56">
        <v>60</v>
      </c>
      <c r="O15" s="55">
        <f t="shared" si="7"/>
        <v>0.81081081081081086</v>
      </c>
      <c r="P15" s="56">
        <v>74</v>
      </c>
      <c r="Q15" s="55">
        <f t="shared" si="8"/>
        <v>1.15625</v>
      </c>
      <c r="R15" s="52">
        <v>64</v>
      </c>
      <c r="S15" s="50">
        <f t="shared" si="9"/>
        <v>0.68085106382978722</v>
      </c>
      <c r="T15" s="52">
        <v>94</v>
      </c>
      <c r="U15" s="12">
        <f t="shared" si="5"/>
        <v>1.540983606557377</v>
      </c>
      <c r="V15" s="20">
        <v>61</v>
      </c>
      <c r="W15" s="12">
        <v>0.87142857142857144</v>
      </c>
      <c r="X15" s="14"/>
      <c r="Y15" s="15"/>
      <c r="Z15" s="15"/>
      <c r="AA15" s="15"/>
      <c r="AB15" s="15"/>
      <c r="AC15" s="15"/>
      <c r="AD15" s="15"/>
      <c r="AE15" s="2"/>
    </row>
    <row r="16" spans="1:31" ht="25.5" customHeight="1" x14ac:dyDescent="0.15">
      <c r="A16" s="21" t="s">
        <v>93</v>
      </c>
      <c r="B16" s="22" t="s">
        <v>82</v>
      </c>
      <c r="C16" s="96" t="s">
        <v>38</v>
      </c>
      <c r="D16" s="63">
        <v>1042</v>
      </c>
      <c r="E16" s="100">
        <f t="shared" si="6"/>
        <v>1.0316831683168317</v>
      </c>
      <c r="F16" s="72">
        <v>1010</v>
      </c>
      <c r="G16" s="81">
        <f t="shared" si="10"/>
        <v>0.89698046181172286</v>
      </c>
      <c r="H16" s="68">
        <v>1126</v>
      </c>
      <c r="I16" s="82">
        <f t="shared" si="11"/>
        <v>1.1327967806841046</v>
      </c>
      <c r="J16" s="68">
        <v>994</v>
      </c>
      <c r="K16" s="82">
        <f t="shared" si="12"/>
        <v>0.83952702702702697</v>
      </c>
      <c r="L16" s="63">
        <v>1184</v>
      </c>
      <c r="M16" s="78">
        <f t="shared" si="12"/>
        <v>1.0459363957597174</v>
      </c>
      <c r="N16" s="56">
        <v>1132</v>
      </c>
      <c r="O16" s="55">
        <f t="shared" si="7"/>
        <v>0.87820015515903804</v>
      </c>
      <c r="P16" s="56">
        <v>1289</v>
      </c>
      <c r="Q16" s="55">
        <f t="shared" si="8"/>
        <v>1.0189723320158102</v>
      </c>
      <c r="R16" s="52">
        <v>1265</v>
      </c>
      <c r="S16" s="50">
        <f t="shared" si="9"/>
        <v>0.8371939113170086</v>
      </c>
      <c r="T16" s="52">
        <v>1511</v>
      </c>
      <c r="U16" s="12">
        <f t="shared" si="5"/>
        <v>0.99735973597359739</v>
      </c>
      <c r="V16" s="20">
        <v>1515</v>
      </c>
      <c r="W16" s="12">
        <v>1.2307067424857838</v>
      </c>
      <c r="X16" s="14"/>
      <c r="Y16" s="15"/>
      <c r="Z16" s="15"/>
      <c r="AA16" s="15"/>
      <c r="AB16" s="15"/>
      <c r="AC16" s="15"/>
      <c r="AD16" s="15"/>
      <c r="AE16" s="2"/>
    </row>
    <row r="17" spans="1:31" ht="25.5" customHeight="1" x14ac:dyDescent="0.15">
      <c r="A17" s="21" t="s">
        <v>94</v>
      </c>
      <c r="B17" s="18" t="s">
        <v>86</v>
      </c>
      <c r="C17" s="95" t="s">
        <v>39</v>
      </c>
      <c r="D17" s="62">
        <v>1766</v>
      </c>
      <c r="E17" s="100">
        <f t="shared" si="6"/>
        <v>1.0524433849821215</v>
      </c>
      <c r="F17" s="71">
        <v>1678</v>
      </c>
      <c r="G17" s="81">
        <f t="shared" si="10"/>
        <v>1.1054018445322793</v>
      </c>
      <c r="H17" s="67">
        <v>1518</v>
      </c>
      <c r="I17" s="82">
        <f t="shared" si="11"/>
        <v>1.0126751167444963</v>
      </c>
      <c r="J17" s="67">
        <v>1499</v>
      </c>
      <c r="K17" s="82">
        <f t="shared" si="12"/>
        <v>0.65919085312225156</v>
      </c>
      <c r="L17" s="62">
        <v>2274</v>
      </c>
      <c r="M17" s="78">
        <f t="shared" si="12"/>
        <v>1.2647385984427142</v>
      </c>
      <c r="N17" s="56">
        <v>1798</v>
      </c>
      <c r="O17" s="55">
        <f t="shared" si="7"/>
        <v>1.0533099004100761</v>
      </c>
      <c r="P17" s="56">
        <v>1707</v>
      </c>
      <c r="Q17" s="55">
        <f t="shared" si="8"/>
        <v>0.89653361344537819</v>
      </c>
      <c r="R17" s="52">
        <v>1904</v>
      </c>
      <c r="S17" s="50">
        <f t="shared" si="9"/>
        <v>0.89138576779026213</v>
      </c>
      <c r="T17" s="52">
        <v>2136</v>
      </c>
      <c r="U17" s="12">
        <f t="shared" si="5"/>
        <v>0.98843128181397499</v>
      </c>
      <c r="V17" s="24">
        <v>2161</v>
      </c>
      <c r="W17" s="12">
        <v>1.1662169454937938</v>
      </c>
      <c r="X17" s="14"/>
      <c r="Y17" s="15"/>
      <c r="Z17" s="15"/>
      <c r="AA17" s="15"/>
      <c r="AB17" s="15"/>
      <c r="AC17" s="15"/>
      <c r="AD17" s="15"/>
      <c r="AE17" s="2"/>
    </row>
    <row r="18" spans="1:31" ht="25.5" customHeight="1" x14ac:dyDescent="0.15">
      <c r="A18" s="21" t="s">
        <v>95</v>
      </c>
      <c r="B18" s="25" t="s">
        <v>40</v>
      </c>
      <c r="C18" s="96" t="s">
        <v>41</v>
      </c>
      <c r="D18" s="63">
        <v>120</v>
      </c>
      <c r="E18" s="100">
        <f t="shared" si="6"/>
        <v>1.0909090909090908</v>
      </c>
      <c r="F18" s="72">
        <v>110</v>
      </c>
      <c r="G18" s="81">
        <f t="shared" si="10"/>
        <v>0.76923076923076927</v>
      </c>
      <c r="H18" s="68">
        <v>143</v>
      </c>
      <c r="I18" s="82">
        <f t="shared" si="11"/>
        <v>1.2434782608695651</v>
      </c>
      <c r="J18" s="68">
        <v>115</v>
      </c>
      <c r="K18" s="82">
        <f t="shared" si="12"/>
        <v>1.0454545454545454</v>
      </c>
      <c r="L18" s="63">
        <v>110</v>
      </c>
      <c r="M18" s="78">
        <f t="shared" si="12"/>
        <v>0.97345132743362828</v>
      </c>
      <c r="N18" s="56">
        <v>113</v>
      </c>
      <c r="O18" s="55">
        <f t="shared" si="7"/>
        <v>0.70625000000000004</v>
      </c>
      <c r="P18" s="56">
        <v>160</v>
      </c>
      <c r="Q18" s="55">
        <f t="shared" si="8"/>
        <v>1.3913043478260869</v>
      </c>
      <c r="R18" s="52">
        <v>115</v>
      </c>
      <c r="S18" s="50">
        <f t="shared" si="9"/>
        <v>0.84558823529411764</v>
      </c>
      <c r="T18" s="52">
        <v>136</v>
      </c>
      <c r="U18" s="12">
        <f t="shared" si="5"/>
        <v>1.2142857142857142</v>
      </c>
      <c r="V18" s="20">
        <v>112</v>
      </c>
      <c r="W18" s="12">
        <v>1.3176470588235294</v>
      </c>
      <c r="X18" s="14"/>
      <c r="Y18" s="15"/>
      <c r="Z18" s="15"/>
      <c r="AA18" s="15"/>
      <c r="AB18" s="15"/>
      <c r="AC18" s="15"/>
      <c r="AD18" s="15"/>
      <c r="AE18" s="2"/>
    </row>
    <row r="19" spans="1:31" ht="25.5" customHeight="1" x14ac:dyDescent="0.15">
      <c r="A19" s="21" t="s">
        <v>96</v>
      </c>
      <c r="B19" s="22" t="s">
        <v>81</v>
      </c>
      <c r="C19" s="96" t="s">
        <v>42</v>
      </c>
      <c r="D19" s="63">
        <v>36</v>
      </c>
      <c r="E19" s="100">
        <f t="shared" si="6"/>
        <v>0.78260869565217395</v>
      </c>
      <c r="F19" s="72">
        <v>46</v>
      </c>
      <c r="G19" s="81">
        <f t="shared" si="10"/>
        <v>2.2999999999999998</v>
      </c>
      <c r="H19" s="68">
        <v>20</v>
      </c>
      <c r="I19" s="82">
        <f t="shared" si="11"/>
        <v>0.54054054054054057</v>
      </c>
      <c r="J19" s="68">
        <v>37</v>
      </c>
      <c r="K19" s="82">
        <f t="shared" si="12"/>
        <v>0.69811320754716977</v>
      </c>
      <c r="L19" s="63">
        <v>53</v>
      </c>
      <c r="M19" s="78">
        <f t="shared" si="12"/>
        <v>2.65</v>
      </c>
      <c r="N19" s="56">
        <v>20</v>
      </c>
      <c r="O19" s="55">
        <f t="shared" si="7"/>
        <v>0.37735849056603776</v>
      </c>
      <c r="P19" s="56">
        <v>53</v>
      </c>
      <c r="Q19" s="55">
        <f t="shared" si="8"/>
        <v>0.8833333333333333</v>
      </c>
      <c r="R19" s="52">
        <v>60</v>
      </c>
      <c r="S19" s="50">
        <f t="shared" si="9"/>
        <v>1.1538461538461537</v>
      </c>
      <c r="T19" s="52">
        <v>52</v>
      </c>
      <c r="U19" s="12">
        <f t="shared" si="5"/>
        <v>1.3</v>
      </c>
      <c r="V19" s="20">
        <v>40</v>
      </c>
      <c r="W19" s="12">
        <v>6.666666666666667</v>
      </c>
      <c r="X19" s="14"/>
      <c r="Y19" s="15"/>
      <c r="Z19" s="15"/>
      <c r="AA19" s="15"/>
      <c r="AB19" s="15"/>
      <c r="AC19" s="15"/>
      <c r="AD19" s="15"/>
      <c r="AE19" s="2"/>
    </row>
    <row r="20" spans="1:31" ht="25.5" customHeight="1" x14ac:dyDescent="0.15">
      <c r="A20" s="26" t="s">
        <v>43</v>
      </c>
      <c r="B20" s="22" t="s">
        <v>79</v>
      </c>
      <c r="C20" s="96" t="s">
        <v>44</v>
      </c>
      <c r="D20" s="63">
        <v>808</v>
      </c>
      <c r="E20" s="100">
        <f t="shared" si="6"/>
        <v>0.81287726358148893</v>
      </c>
      <c r="F20" s="72">
        <v>994</v>
      </c>
      <c r="G20" s="81">
        <f t="shared" si="10"/>
        <v>0.92037037037037039</v>
      </c>
      <c r="H20" s="68">
        <v>1080</v>
      </c>
      <c r="I20" s="82">
        <f t="shared" si="11"/>
        <v>1.1790393013100438</v>
      </c>
      <c r="J20" s="68">
        <v>916</v>
      </c>
      <c r="K20" s="82">
        <f t="shared" si="12"/>
        <v>0.71395167575993768</v>
      </c>
      <c r="L20" s="63">
        <v>1283</v>
      </c>
      <c r="M20" s="78">
        <f t="shared" si="12"/>
        <v>1.4730195177956371</v>
      </c>
      <c r="N20" s="56">
        <v>871</v>
      </c>
      <c r="O20" s="55">
        <f t="shared" si="7"/>
        <v>0.81478016838166512</v>
      </c>
      <c r="P20" s="56">
        <v>1069</v>
      </c>
      <c r="Q20" s="55">
        <f t="shared" si="8"/>
        <v>0.99441860465116283</v>
      </c>
      <c r="R20" s="52">
        <v>1075</v>
      </c>
      <c r="S20" s="50">
        <f t="shared" si="9"/>
        <v>0.9555555555555556</v>
      </c>
      <c r="T20" s="52">
        <v>1125</v>
      </c>
      <c r="U20" s="12">
        <f t="shared" si="5"/>
        <v>0.85877862595419852</v>
      </c>
      <c r="V20" s="20">
        <v>1310</v>
      </c>
      <c r="W20" s="12">
        <v>1.1833785004516713</v>
      </c>
      <c r="X20" s="14"/>
      <c r="Y20" s="27"/>
      <c r="Z20" s="15"/>
      <c r="AA20" s="15"/>
      <c r="AB20" s="15"/>
      <c r="AC20" s="15"/>
      <c r="AD20" s="15"/>
      <c r="AE20" s="2"/>
    </row>
    <row r="21" spans="1:31" ht="25.5" customHeight="1" x14ac:dyDescent="0.15">
      <c r="A21" s="28" t="s">
        <v>45</v>
      </c>
      <c r="B21" s="18" t="s">
        <v>46</v>
      </c>
      <c r="C21" s="95" t="s">
        <v>47</v>
      </c>
      <c r="D21" s="62">
        <v>2764</v>
      </c>
      <c r="E21" s="100">
        <f t="shared" si="6"/>
        <v>1.3143128863528293</v>
      </c>
      <c r="F21" s="71">
        <v>2103</v>
      </c>
      <c r="G21" s="81">
        <f t="shared" si="10"/>
        <v>0.87261410788381744</v>
      </c>
      <c r="H21" s="67">
        <v>2410</v>
      </c>
      <c r="I21" s="82">
        <f t="shared" si="11"/>
        <v>2.4245472837022133</v>
      </c>
      <c r="J21" s="67">
        <v>994</v>
      </c>
      <c r="K21" s="82">
        <f t="shared" si="12"/>
        <v>0.38980392156862748</v>
      </c>
      <c r="L21" s="62">
        <v>2550</v>
      </c>
      <c r="M21" s="78">
        <f t="shared" si="12"/>
        <v>0.90876692801140413</v>
      </c>
      <c r="N21" s="56">
        <v>2806</v>
      </c>
      <c r="O21" s="55">
        <f t="shared" si="7"/>
        <v>1.0388744909292855</v>
      </c>
      <c r="P21" s="56">
        <v>2701</v>
      </c>
      <c r="Q21" s="55">
        <f t="shared" si="8"/>
        <v>0.86349104859335035</v>
      </c>
      <c r="R21" s="52">
        <v>3128</v>
      </c>
      <c r="S21" s="50">
        <f t="shared" si="9"/>
        <v>0.9254437869822485</v>
      </c>
      <c r="T21" s="52">
        <v>3380</v>
      </c>
      <c r="U21" s="12">
        <f t="shared" si="5"/>
        <v>0.922237380627558</v>
      </c>
      <c r="V21" s="23">
        <v>3665</v>
      </c>
      <c r="W21" s="12">
        <v>1.3341827448125227</v>
      </c>
      <c r="X21" s="14"/>
      <c r="Y21" s="15"/>
      <c r="Z21" s="15"/>
      <c r="AA21" s="15"/>
      <c r="AB21" s="15"/>
      <c r="AC21" s="15"/>
      <c r="AD21" s="15"/>
      <c r="AE21" s="2"/>
    </row>
    <row r="22" spans="1:31" ht="25.5" customHeight="1" x14ac:dyDescent="0.15">
      <c r="A22" s="17">
        <v>17</v>
      </c>
      <c r="B22" s="18" t="s">
        <v>83</v>
      </c>
      <c r="C22" s="95" t="s">
        <v>48</v>
      </c>
      <c r="D22" s="62">
        <v>310</v>
      </c>
      <c r="E22" s="100">
        <f t="shared" si="6"/>
        <v>0.61264822134387353</v>
      </c>
      <c r="F22" s="71">
        <v>506</v>
      </c>
      <c r="G22" s="81">
        <f t="shared" si="10"/>
        <v>2.7802197802197801</v>
      </c>
      <c r="H22" s="67">
        <v>182</v>
      </c>
      <c r="I22" s="82">
        <f t="shared" si="11"/>
        <v>0.69731800766283525</v>
      </c>
      <c r="J22" s="67">
        <v>261</v>
      </c>
      <c r="K22" s="82">
        <f t="shared" si="12"/>
        <v>0.83121019108280259</v>
      </c>
      <c r="L22" s="62">
        <v>314</v>
      </c>
      <c r="M22" s="78">
        <f t="shared" si="12"/>
        <v>1.7252747252747254</v>
      </c>
      <c r="N22" s="56">
        <v>182</v>
      </c>
      <c r="O22" s="55">
        <f t="shared" si="7"/>
        <v>0.71653543307086609</v>
      </c>
      <c r="P22" s="56">
        <v>254</v>
      </c>
      <c r="Q22" s="55">
        <f t="shared" si="8"/>
        <v>0.86986301369863017</v>
      </c>
      <c r="R22" s="52">
        <v>292</v>
      </c>
      <c r="S22" s="50">
        <f t="shared" si="9"/>
        <v>1.2640692640692641</v>
      </c>
      <c r="T22" s="52">
        <v>231</v>
      </c>
      <c r="U22" s="12">
        <f t="shared" si="5"/>
        <v>0.90944881889763785</v>
      </c>
      <c r="V22" s="24">
        <v>254</v>
      </c>
      <c r="W22" s="12">
        <v>1.358288770053476</v>
      </c>
      <c r="X22" s="14"/>
      <c r="Y22" s="15"/>
      <c r="Z22" s="15"/>
      <c r="AA22" s="15"/>
      <c r="AB22" s="15"/>
      <c r="AC22" s="15"/>
      <c r="AD22" s="15"/>
      <c r="AE22" s="2"/>
    </row>
    <row r="23" spans="1:31" ht="25.5" customHeight="1" x14ac:dyDescent="0.15">
      <c r="A23" s="17">
        <v>18</v>
      </c>
      <c r="B23" s="22" t="s">
        <v>49</v>
      </c>
      <c r="C23" s="96" t="s">
        <v>50</v>
      </c>
      <c r="D23" s="63">
        <v>294</v>
      </c>
      <c r="E23" s="100">
        <f t="shared" si="6"/>
        <v>1.2951541850220265</v>
      </c>
      <c r="F23" s="72">
        <v>227</v>
      </c>
      <c r="G23" s="81">
        <f t="shared" si="10"/>
        <v>1.7596899224806202</v>
      </c>
      <c r="H23" s="68">
        <v>129</v>
      </c>
      <c r="I23" s="82">
        <f t="shared" si="11"/>
        <v>0.92142857142857137</v>
      </c>
      <c r="J23" s="68">
        <v>140</v>
      </c>
      <c r="K23" s="82">
        <f t="shared" si="12"/>
        <v>0.57377049180327866</v>
      </c>
      <c r="L23" s="63">
        <v>244</v>
      </c>
      <c r="M23" s="78">
        <f t="shared" si="12"/>
        <v>1.7428571428571429</v>
      </c>
      <c r="N23" s="56">
        <v>140</v>
      </c>
      <c r="O23" s="55">
        <f t="shared" si="7"/>
        <v>0.48109965635738833</v>
      </c>
      <c r="P23" s="56">
        <v>291</v>
      </c>
      <c r="Q23" s="55">
        <f t="shared" si="8"/>
        <v>0.90937500000000004</v>
      </c>
      <c r="R23" s="52">
        <v>320</v>
      </c>
      <c r="S23" s="50">
        <f t="shared" si="9"/>
        <v>1.0223642172523961</v>
      </c>
      <c r="T23" s="52">
        <v>313</v>
      </c>
      <c r="U23" s="12">
        <f t="shared" si="5"/>
        <v>2.1438356164383561</v>
      </c>
      <c r="V23" s="20">
        <v>146</v>
      </c>
      <c r="W23" s="12">
        <v>1.0428571428571429</v>
      </c>
      <c r="X23" s="14"/>
      <c r="Y23" s="15"/>
      <c r="Z23" s="15"/>
      <c r="AA23" s="15"/>
      <c r="AB23" s="15"/>
      <c r="AC23" s="15"/>
      <c r="AD23" s="15"/>
      <c r="AE23" s="2"/>
    </row>
    <row r="24" spans="1:31" ht="25.5" customHeight="1" x14ac:dyDescent="0.15">
      <c r="A24" s="17">
        <v>19</v>
      </c>
      <c r="B24" s="22" t="s">
        <v>89</v>
      </c>
      <c r="C24" s="96" t="s">
        <v>51</v>
      </c>
      <c r="D24" s="63">
        <v>62</v>
      </c>
      <c r="E24" s="100">
        <f t="shared" si="6"/>
        <v>1.0163934426229508</v>
      </c>
      <c r="F24" s="72">
        <v>61</v>
      </c>
      <c r="G24" s="81">
        <f t="shared" si="10"/>
        <v>0.87142857142857144</v>
      </c>
      <c r="H24" s="68">
        <v>70</v>
      </c>
      <c r="I24" s="82">
        <f t="shared" si="11"/>
        <v>1.8918918918918919</v>
      </c>
      <c r="J24" s="68">
        <v>37</v>
      </c>
      <c r="K24" s="82">
        <f t="shared" si="12"/>
        <v>0.40217391304347827</v>
      </c>
      <c r="L24" s="63">
        <v>92</v>
      </c>
      <c r="M24" s="78">
        <f t="shared" si="12"/>
        <v>2.7058823529411766</v>
      </c>
      <c r="N24" s="56">
        <v>34</v>
      </c>
      <c r="O24" s="55">
        <f t="shared" si="7"/>
        <v>0.64150943396226412</v>
      </c>
      <c r="P24" s="56">
        <v>53</v>
      </c>
      <c r="Q24" s="55">
        <f t="shared" si="8"/>
        <v>0.67088607594936711</v>
      </c>
      <c r="R24" s="52">
        <v>79</v>
      </c>
      <c r="S24" s="50">
        <f t="shared" si="9"/>
        <v>1.0821917808219179</v>
      </c>
      <c r="T24" s="52">
        <v>73</v>
      </c>
      <c r="U24" s="12">
        <f t="shared" si="5"/>
        <v>1.6590909090909092</v>
      </c>
      <c r="V24" s="20">
        <v>44</v>
      </c>
      <c r="W24" s="12">
        <v>1.0232558139534884</v>
      </c>
      <c r="X24" s="14"/>
      <c r="Y24" s="15"/>
      <c r="Z24" s="15"/>
      <c r="AA24" s="15"/>
      <c r="AB24" s="15"/>
      <c r="AC24" s="15"/>
      <c r="AD24" s="15"/>
      <c r="AE24" s="2"/>
    </row>
    <row r="25" spans="1:31" ht="25.5" customHeight="1" x14ac:dyDescent="0.15">
      <c r="A25" s="17">
        <v>20</v>
      </c>
      <c r="B25" s="22" t="s">
        <v>103</v>
      </c>
      <c r="C25" s="96" t="s">
        <v>52</v>
      </c>
      <c r="D25" s="63">
        <v>96</v>
      </c>
      <c r="E25" s="100">
        <f t="shared" si="6"/>
        <v>0.8571428571428571</v>
      </c>
      <c r="F25" s="72">
        <v>112</v>
      </c>
      <c r="G25" s="81">
        <f t="shared" si="10"/>
        <v>1.4358974358974359</v>
      </c>
      <c r="H25" s="68">
        <v>78</v>
      </c>
      <c r="I25" s="82">
        <f t="shared" si="11"/>
        <v>0.53061224489795922</v>
      </c>
      <c r="J25" s="68">
        <v>147</v>
      </c>
      <c r="K25" s="82">
        <f t="shared" si="12"/>
        <v>1.0068493150684932</v>
      </c>
      <c r="L25" s="63">
        <v>146</v>
      </c>
      <c r="M25" s="78">
        <f t="shared" si="12"/>
        <v>0.84393063583815031</v>
      </c>
      <c r="N25" s="56">
        <v>173</v>
      </c>
      <c r="O25" s="55" t="s">
        <v>53</v>
      </c>
      <c r="P25" s="56" t="s">
        <v>53</v>
      </c>
      <c r="Q25" s="55" t="s">
        <v>53</v>
      </c>
      <c r="R25" s="52">
        <v>191</v>
      </c>
      <c r="S25" s="50">
        <f t="shared" si="9"/>
        <v>1</v>
      </c>
      <c r="T25" s="52">
        <v>191</v>
      </c>
      <c r="U25" s="12">
        <f t="shared" si="5"/>
        <v>0.57530120481927716</v>
      </c>
      <c r="V25" s="20">
        <v>332</v>
      </c>
      <c r="W25" s="12">
        <v>1.7291666666666667</v>
      </c>
      <c r="X25" s="14"/>
      <c r="Y25" s="15"/>
      <c r="Z25" s="15"/>
      <c r="AA25" s="15"/>
      <c r="AB25" s="15"/>
      <c r="AC25" s="15"/>
      <c r="AD25" s="15"/>
      <c r="AE25" s="2"/>
    </row>
    <row r="26" spans="1:31" ht="25.5" customHeight="1" x14ac:dyDescent="0.15">
      <c r="A26" s="17">
        <v>21</v>
      </c>
      <c r="B26" s="22" t="s">
        <v>80</v>
      </c>
      <c r="C26" s="96" t="s">
        <v>54</v>
      </c>
      <c r="D26" s="63">
        <v>122</v>
      </c>
      <c r="E26" s="100">
        <f t="shared" si="6"/>
        <v>0.8413793103448276</v>
      </c>
      <c r="F26" s="72">
        <v>145</v>
      </c>
      <c r="G26" s="81">
        <f t="shared" si="10"/>
        <v>0.61965811965811968</v>
      </c>
      <c r="H26" s="68">
        <v>234</v>
      </c>
      <c r="I26" s="82">
        <f t="shared" si="11"/>
        <v>1.4268292682926829</v>
      </c>
      <c r="J26" s="68">
        <v>164</v>
      </c>
      <c r="K26" s="82">
        <f t="shared" si="12"/>
        <v>1.0061349693251533</v>
      </c>
      <c r="L26" s="63">
        <v>163</v>
      </c>
      <c r="M26" s="78">
        <f t="shared" si="12"/>
        <v>1.0794701986754967</v>
      </c>
      <c r="N26" s="56">
        <v>151</v>
      </c>
      <c r="O26" s="55">
        <f t="shared" ref="O26:O30" si="13">N26/P26</f>
        <v>0.68018018018018023</v>
      </c>
      <c r="P26" s="56">
        <v>222</v>
      </c>
      <c r="Q26" s="55">
        <f t="shared" si="8"/>
        <v>0.70700636942675155</v>
      </c>
      <c r="R26" s="52">
        <v>314</v>
      </c>
      <c r="S26" s="50">
        <f t="shared" si="9"/>
        <v>1.0865051903114187</v>
      </c>
      <c r="T26" s="52">
        <v>289</v>
      </c>
      <c r="U26" s="12">
        <f t="shared" si="5"/>
        <v>1.7839506172839505</v>
      </c>
      <c r="V26" s="20">
        <v>162</v>
      </c>
      <c r="W26" s="12">
        <v>0.99386503067484666</v>
      </c>
      <c r="X26" s="14"/>
      <c r="Y26" s="15"/>
      <c r="Z26" s="15"/>
      <c r="AA26" s="15"/>
      <c r="AB26" s="15"/>
      <c r="AC26" s="15"/>
      <c r="AD26" s="15"/>
      <c r="AE26" s="2"/>
    </row>
    <row r="27" spans="1:31" ht="25.5" customHeight="1" x14ac:dyDescent="0.15">
      <c r="A27" s="17">
        <v>22</v>
      </c>
      <c r="B27" s="18" t="s">
        <v>87</v>
      </c>
      <c r="C27" s="95" t="s">
        <v>55</v>
      </c>
      <c r="D27" s="62">
        <v>73</v>
      </c>
      <c r="E27" s="100">
        <f t="shared" si="6"/>
        <v>0.60330578512396693</v>
      </c>
      <c r="F27" s="71">
        <v>121</v>
      </c>
      <c r="G27" s="81">
        <f t="shared" si="10"/>
        <v>0.76100628930817615</v>
      </c>
      <c r="H27" s="67">
        <v>159</v>
      </c>
      <c r="I27" s="82">
        <f t="shared" si="11"/>
        <v>2.0384615384615383</v>
      </c>
      <c r="J27" s="67">
        <v>78</v>
      </c>
      <c r="K27" s="82">
        <f t="shared" si="12"/>
        <v>0.64462809917355368</v>
      </c>
      <c r="L27" s="62">
        <v>121</v>
      </c>
      <c r="M27" s="78">
        <f t="shared" si="12"/>
        <v>1.0521739130434782</v>
      </c>
      <c r="N27" s="56">
        <v>115</v>
      </c>
      <c r="O27" s="55">
        <f t="shared" si="13"/>
        <v>2.1296296296296298</v>
      </c>
      <c r="P27" s="56">
        <v>54</v>
      </c>
      <c r="Q27" s="55">
        <f t="shared" si="8"/>
        <v>0.32335329341317365</v>
      </c>
      <c r="R27" s="52">
        <v>167</v>
      </c>
      <c r="S27" s="50">
        <f t="shared" si="9"/>
        <v>1.4778761061946903</v>
      </c>
      <c r="T27" s="52">
        <v>113</v>
      </c>
      <c r="U27" s="12">
        <f t="shared" si="5"/>
        <v>0.86259541984732824</v>
      </c>
      <c r="V27" s="24">
        <v>131</v>
      </c>
      <c r="W27" s="12">
        <v>1.0826446280991735</v>
      </c>
      <c r="X27" s="14"/>
      <c r="Y27" s="15"/>
      <c r="Z27" s="15"/>
      <c r="AA27" s="15"/>
      <c r="AB27" s="15"/>
      <c r="AC27" s="15"/>
      <c r="AD27" s="15"/>
      <c r="AE27" s="2"/>
    </row>
    <row r="28" spans="1:31" ht="25.5" customHeight="1" x14ac:dyDescent="0.15">
      <c r="A28" s="17">
        <v>23</v>
      </c>
      <c r="B28" s="22" t="s">
        <v>85</v>
      </c>
      <c r="C28" s="96" t="s">
        <v>56</v>
      </c>
      <c r="D28" s="63">
        <v>204</v>
      </c>
      <c r="E28" s="100">
        <f t="shared" si="6"/>
        <v>1.152542372881356</v>
      </c>
      <c r="F28" s="72">
        <v>177</v>
      </c>
      <c r="G28" s="81">
        <f t="shared" si="10"/>
        <v>0.88059701492537312</v>
      </c>
      <c r="H28" s="68">
        <v>201</v>
      </c>
      <c r="I28" s="82">
        <f t="shared" si="11"/>
        <v>1.0049999999999999</v>
      </c>
      <c r="J28" s="68">
        <v>200</v>
      </c>
      <c r="K28" s="82">
        <f t="shared" si="12"/>
        <v>0.73260073260073255</v>
      </c>
      <c r="L28" s="63">
        <v>273</v>
      </c>
      <c r="M28" s="78">
        <f t="shared" si="12"/>
        <v>2.1666666666666665</v>
      </c>
      <c r="N28" s="56">
        <v>126</v>
      </c>
      <c r="O28" s="55">
        <f t="shared" si="13"/>
        <v>0.76363636363636367</v>
      </c>
      <c r="P28" s="56">
        <v>165</v>
      </c>
      <c r="Q28" s="55">
        <f t="shared" si="8"/>
        <v>0.5092592592592593</v>
      </c>
      <c r="R28" s="52">
        <v>324</v>
      </c>
      <c r="S28" s="50">
        <f t="shared" si="9"/>
        <v>2.8928571428571428</v>
      </c>
      <c r="T28" s="52">
        <v>112</v>
      </c>
      <c r="U28" s="12">
        <f t="shared" si="5"/>
        <v>0.30684931506849317</v>
      </c>
      <c r="V28" s="20">
        <v>365</v>
      </c>
      <c r="W28" s="12">
        <v>2.2670807453416151</v>
      </c>
      <c r="X28" s="14"/>
      <c r="Y28" s="29"/>
      <c r="Z28" s="29"/>
      <c r="AA28" s="29"/>
      <c r="AB28" s="29"/>
      <c r="AC28" s="29"/>
      <c r="AD28" s="29"/>
      <c r="AE28" s="2"/>
    </row>
    <row r="29" spans="1:31" ht="25.5" customHeight="1" x14ac:dyDescent="0.15">
      <c r="A29" s="17">
        <v>24</v>
      </c>
      <c r="B29" s="22" t="s">
        <v>57</v>
      </c>
      <c r="C29" s="96" t="s">
        <v>58</v>
      </c>
      <c r="D29" s="63">
        <v>120</v>
      </c>
      <c r="E29" s="100">
        <f t="shared" si="6"/>
        <v>0.98360655737704916</v>
      </c>
      <c r="F29" s="72">
        <v>122</v>
      </c>
      <c r="G29" s="81">
        <f t="shared" si="10"/>
        <v>0.67032967032967028</v>
      </c>
      <c r="H29" s="68">
        <v>182</v>
      </c>
      <c r="I29" s="82">
        <f t="shared" si="11"/>
        <v>0.93333333333333335</v>
      </c>
      <c r="J29" s="68">
        <v>195</v>
      </c>
      <c r="K29" s="82">
        <f t="shared" si="12"/>
        <v>1.2913907284768211</v>
      </c>
      <c r="L29" s="63">
        <v>151</v>
      </c>
      <c r="M29" s="78">
        <f t="shared" si="12"/>
        <v>0.87283236994219648</v>
      </c>
      <c r="N29" s="56">
        <v>173</v>
      </c>
      <c r="O29" s="55">
        <f t="shared" si="13"/>
        <v>1.5175438596491229</v>
      </c>
      <c r="P29" s="56">
        <v>114</v>
      </c>
      <c r="Q29" s="55">
        <f t="shared" si="8"/>
        <v>0.75</v>
      </c>
      <c r="R29" s="52">
        <v>152</v>
      </c>
      <c r="S29" s="50">
        <f t="shared" si="9"/>
        <v>1.0482758620689656</v>
      </c>
      <c r="T29" s="52">
        <v>145</v>
      </c>
      <c r="U29" s="12">
        <f t="shared" si="5"/>
        <v>0.98639455782312924</v>
      </c>
      <c r="V29" s="20">
        <v>147</v>
      </c>
      <c r="W29" s="12">
        <v>1.47</v>
      </c>
      <c r="X29" s="14"/>
      <c r="Y29" s="15"/>
      <c r="Z29" s="15"/>
      <c r="AA29" s="15"/>
      <c r="AB29" s="15"/>
      <c r="AC29" s="15"/>
      <c r="AD29" s="15"/>
      <c r="AE29" s="2"/>
    </row>
    <row r="30" spans="1:31" ht="25.5" customHeight="1" x14ac:dyDescent="0.15">
      <c r="A30" s="21" t="s">
        <v>59</v>
      </c>
      <c r="B30" s="22" t="s">
        <v>60</v>
      </c>
      <c r="C30" s="96" t="s">
        <v>61</v>
      </c>
      <c r="D30" s="63">
        <v>106</v>
      </c>
      <c r="E30" s="100">
        <f t="shared" si="6"/>
        <v>0.74125874125874125</v>
      </c>
      <c r="F30" s="72">
        <v>143</v>
      </c>
      <c r="G30" s="81">
        <f t="shared" si="10"/>
        <v>1.1085271317829457</v>
      </c>
      <c r="H30" s="68">
        <v>129</v>
      </c>
      <c r="I30" s="82">
        <f t="shared" si="11"/>
        <v>1.1727272727272726</v>
      </c>
      <c r="J30" s="68">
        <v>110</v>
      </c>
      <c r="K30" s="82">
        <f t="shared" si="12"/>
        <v>1.1956521739130435</v>
      </c>
      <c r="L30" s="63">
        <v>92</v>
      </c>
      <c r="M30" s="78">
        <f t="shared" si="12"/>
        <v>1.0222222222222221</v>
      </c>
      <c r="N30" s="56">
        <v>90</v>
      </c>
      <c r="O30" s="55">
        <f t="shared" si="13"/>
        <v>0.68702290076335881</v>
      </c>
      <c r="P30" s="56">
        <v>131</v>
      </c>
      <c r="Q30" s="55">
        <f t="shared" si="8"/>
        <v>1.1196581196581197</v>
      </c>
      <c r="R30" s="52">
        <v>117</v>
      </c>
      <c r="S30" s="50">
        <f t="shared" si="9"/>
        <v>1.0934579439252337</v>
      </c>
      <c r="T30" s="52">
        <v>107</v>
      </c>
      <c r="U30" s="12">
        <f t="shared" si="5"/>
        <v>1.1758241758241759</v>
      </c>
      <c r="V30" s="20">
        <v>91</v>
      </c>
      <c r="W30" s="12">
        <v>1.1518987341772151</v>
      </c>
      <c r="X30" s="14"/>
      <c r="Y30" s="15"/>
      <c r="Z30" s="15"/>
      <c r="AA30" s="15"/>
      <c r="AB30" s="15"/>
      <c r="AC30" s="15"/>
      <c r="AD30" s="15"/>
      <c r="AE30" s="2"/>
    </row>
    <row r="31" spans="1:31" ht="25.5" customHeight="1" x14ac:dyDescent="0.15">
      <c r="A31" s="21" t="s">
        <v>62</v>
      </c>
      <c r="B31" s="22" t="s">
        <v>63</v>
      </c>
      <c r="C31" s="96" t="s">
        <v>64</v>
      </c>
      <c r="D31" s="63">
        <v>113</v>
      </c>
      <c r="E31" s="100">
        <f t="shared" si="6"/>
        <v>2.306122448979592</v>
      </c>
      <c r="F31" s="72">
        <v>49</v>
      </c>
      <c r="G31" s="81">
        <f t="shared" si="10"/>
        <v>1.1136363636363635</v>
      </c>
      <c r="H31" s="68">
        <v>44</v>
      </c>
      <c r="I31" s="82">
        <f t="shared" si="11"/>
        <v>1.3333333333333333</v>
      </c>
      <c r="J31" s="68">
        <v>33</v>
      </c>
      <c r="K31" s="82">
        <f t="shared" si="12"/>
        <v>0.75</v>
      </c>
      <c r="L31" s="63">
        <v>44</v>
      </c>
      <c r="M31" s="78">
        <f t="shared" si="12"/>
        <v>1</v>
      </c>
      <c r="N31" s="56">
        <v>44</v>
      </c>
      <c r="O31" s="55">
        <f t="shared" ref="O31:O36" si="14">N31/P31</f>
        <v>1.3333333333333333</v>
      </c>
      <c r="P31" s="56">
        <v>33</v>
      </c>
      <c r="Q31" s="55">
        <f t="shared" si="8"/>
        <v>0.56896551724137934</v>
      </c>
      <c r="R31" s="52">
        <v>58</v>
      </c>
      <c r="S31" s="50">
        <f t="shared" si="9"/>
        <v>0.81690140845070425</v>
      </c>
      <c r="T31" s="52">
        <v>71</v>
      </c>
      <c r="U31" s="12">
        <f t="shared" si="5"/>
        <v>0.797752808988764</v>
      </c>
      <c r="V31" s="20">
        <v>89</v>
      </c>
      <c r="W31" s="12">
        <v>2.6176470588235294</v>
      </c>
      <c r="X31" s="14"/>
      <c r="Y31" s="15"/>
      <c r="Z31" s="15"/>
      <c r="AA31" s="15"/>
      <c r="AB31" s="15"/>
      <c r="AC31" s="15"/>
      <c r="AD31" s="15"/>
      <c r="AE31" s="2"/>
    </row>
    <row r="32" spans="1:31" ht="25.5" customHeight="1" x14ac:dyDescent="0.15">
      <c r="A32" s="21" t="s">
        <v>65</v>
      </c>
      <c r="B32" s="22" t="s">
        <v>66</v>
      </c>
      <c r="C32" s="96" t="s">
        <v>67</v>
      </c>
      <c r="D32" s="63">
        <v>53</v>
      </c>
      <c r="E32" s="100">
        <f t="shared" si="6"/>
        <v>0.84126984126984128</v>
      </c>
      <c r="F32" s="72">
        <v>63</v>
      </c>
      <c r="G32" s="81">
        <f t="shared" si="10"/>
        <v>1.6578947368421053</v>
      </c>
      <c r="H32" s="68">
        <v>38</v>
      </c>
      <c r="I32" s="82">
        <f t="shared" si="11"/>
        <v>0.71698113207547165</v>
      </c>
      <c r="J32" s="68">
        <v>53</v>
      </c>
      <c r="K32" s="82">
        <f t="shared" si="12"/>
        <v>0.91379310344827591</v>
      </c>
      <c r="L32" s="63">
        <v>58</v>
      </c>
      <c r="M32" s="78">
        <f t="shared" si="12"/>
        <v>1.0545454545454545</v>
      </c>
      <c r="N32" s="56">
        <v>55</v>
      </c>
      <c r="O32" s="55">
        <f t="shared" si="14"/>
        <v>0.80882352941176472</v>
      </c>
      <c r="P32" s="56">
        <v>68</v>
      </c>
      <c r="Q32" s="55">
        <f t="shared" si="8"/>
        <v>0.66666666666666663</v>
      </c>
      <c r="R32" s="52">
        <v>102</v>
      </c>
      <c r="S32" s="50">
        <f t="shared" si="9"/>
        <v>1.8214285714285714</v>
      </c>
      <c r="T32" s="52">
        <v>56</v>
      </c>
      <c r="U32" s="12">
        <f t="shared" si="5"/>
        <v>0.94915254237288138</v>
      </c>
      <c r="V32" s="20">
        <v>59</v>
      </c>
      <c r="W32" s="12">
        <v>0.81944444444444442</v>
      </c>
      <c r="X32" s="14"/>
      <c r="Y32" s="15"/>
      <c r="Z32" s="15"/>
      <c r="AA32" s="15"/>
      <c r="AB32" s="15"/>
      <c r="AC32" s="15"/>
      <c r="AD32" s="15"/>
      <c r="AE32" s="2"/>
    </row>
    <row r="33" spans="1:31" ht="25.5" customHeight="1" x14ac:dyDescent="0.15">
      <c r="A33" s="21" t="s">
        <v>68</v>
      </c>
      <c r="B33" s="22" t="s">
        <v>88</v>
      </c>
      <c r="C33" s="96" t="s">
        <v>69</v>
      </c>
      <c r="D33" s="63">
        <v>33</v>
      </c>
      <c r="E33" s="100">
        <f t="shared" si="6"/>
        <v>2.2000000000000002</v>
      </c>
      <c r="F33" s="72">
        <v>15</v>
      </c>
      <c r="G33" s="81">
        <f t="shared" si="10"/>
        <v>1</v>
      </c>
      <c r="H33" s="68">
        <v>15</v>
      </c>
      <c r="I33" s="82">
        <f t="shared" si="11"/>
        <v>7.5</v>
      </c>
      <c r="J33" s="68">
        <v>2</v>
      </c>
      <c r="K33" s="82">
        <f t="shared" si="12"/>
        <v>0.16666666666666666</v>
      </c>
      <c r="L33" s="63">
        <v>12</v>
      </c>
      <c r="M33" s="78">
        <f t="shared" si="12"/>
        <v>1.3333333333333333</v>
      </c>
      <c r="N33" s="56">
        <v>9</v>
      </c>
      <c r="O33" s="55">
        <f t="shared" si="14"/>
        <v>0.6</v>
      </c>
      <c r="P33" s="56">
        <v>15</v>
      </c>
      <c r="Q33" s="55">
        <f t="shared" si="8"/>
        <v>1.25</v>
      </c>
      <c r="R33" s="52">
        <v>12</v>
      </c>
      <c r="S33" s="50">
        <f t="shared" si="9"/>
        <v>1.3333333333333333</v>
      </c>
      <c r="T33" s="52">
        <v>9</v>
      </c>
      <c r="U33" s="12">
        <f t="shared" si="5"/>
        <v>0.6428571428571429</v>
      </c>
      <c r="V33" s="20">
        <v>14</v>
      </c>
      <c r="W33" s="12">
        <v>1.0769230769230769</v>
      </c>
      <c r="X33" s="14"/>
      <c r="Y33" s="15"/>
      <c r="Z33" s="15"/>
      <c r="AA33" s="15"/>
      <c r="AB33" s="15"/>
      <c r="AC33" s="15"/>
      <c r="AD33" s="15"/>
      <c r="AE33" s="2"/>
    </row>
    <row r="34" spans="1:31" ht="25.5" customHeight="1" x14ac:dyDescent="0.15">
      <c r="A34" s="30" t="s">
        <v>70</v>
      </c>
      <c r="B34" s="31" t="s">
        <v>71</v>
      </c>
      <c r="C34" s="97" t="s">
        <v>72</v>
      </c>
      <c r="D34" s="64">
        <v>542</v>
      </c>
      <c r="E34" s="100">
        <f t="shared" si="6"/>
        <v>2.0846153846153848</v>
      </c>
      <c r="F34" s="73">
        <v>260</v>
      </c>
      <c r="G34" s="81">
        <f t="shared" si="10"/>
        <v>0.85245901639344257</v>
      </c>
      <c r="H34" s="69">
        <v>305</v>
      </c>
      <c r="I34" s="82">
        <f t="shared" si="11"/>
        <v>0.76059850374064841</v>
      </c>
      <c r="J34" s="69">
        <v>401</v>
      </c>
      <c r="K34" s="82">
        <f t="shared" si="12"/>
        <v>0.76526717557251911</v>
      </c>
      <c r="L34" s="64">
        <v>524</v>
      </c>
      <c r="M34" s="78">
        <f t="shared" si="12"/>
        <v>0.9509981851179673</v>
      </c>
      <c r="N34" s="56">
        <v>551</v>
      </c>
      <c r="O34" s="55">
        <f t="shared" si="14"/>
        <v>1.9065743944636677</v>
      </c>
      <c r="P34" s="56">
        <v>289</v>
      </c>
      <c r="Q34" s="55">
        <f t="shared" si="8"/>
        <v>0.44122137404580153</v>
      </c>
      <c r="R34" s="52">
        <v>655</v>
      </c>
      <c r="S34" s="50">
        <f t="shared" si="9"/>
        <v>1.7057291666666667</v>
      </c>
      <c r="T34" s="52">
        <v>384</v>
      </c>
      <c r="U34" s="12">
        <f t="shared" si="5"/>
        <v>0.61049284578696339</v>
      </c>
      <c r="V34" s="24">
        <v>629</v>
      </c>
      <c r="W34" s="12">
        <v>1.3186582809224319</v>
      </c>
      <c r="X34" s="14"/>
      <c r="Y34" s="15"/>
      <c r="Z34" s="15"/>
      <c r="AA34" s="15"/>
      <c r="AB34" s="15"/>
      <c r="AC34" s="15"/>
      <c r="AD34" s="15"/>
      <c r="AE34" s="2"/>
    </row>
    <row r="35" spans="1:31" ht="25.5" customHeight="1" x14ac:dyDescent="0.15">
      <c r="A35" s="17" t="s">
        <v>73</v>
      </c>
      <c r="B35" s="18" t="s">
        <v>90</v>
      </c>
      <c r="C35" s="95" t="s">
        <v>74</v>
      </c>
      <c r="D35" s="62">
        <v>123</v>
      </c>
      <c r="E35" s="100">
        <f t="shared" si="6"/>
        <v>1.2178217821782178</v>
      </c>
      <c r="F35" s="71">
        <v>101</v>
      </c>
      <c r="G35" s="81">
        <f t="shared" si="10"/>
        <v>0.90990990990990994</v>
      </c>
      <c r="H35" s="67">
        <v>111</v>
      </c>
      <c r="I35" s="82">
        <f t="shared" si="11"/>
        <v>0.94871794871794868</v>
      </c>
      <c r="J35" s="67">
        <v>117</v>
      </c>
      <c r="K35" s="82">
        <f t="shared" si="12"/>
        <v>1.3604651162790697</v>
      </c>
      <c r="L35" s="62">
        <v>86</v>
      </c>
      <c r="M35" s="78">
        <f t="shared" si="12"/>
        <v>1.34375</v>
      </c>
      <c r="N35" s="56">
        <v>64</v>
      </c>
      <c r="O35" s="55">
        <f t="shared" si="14"/>
        <v>0.68085106382978722</v>
      </c>
      <c r="P35" s="56">
        <v>94</v>
      </c>
      <c r="Q35" s="55">
        <f t="shared" si="8"/>
        <v>0.734375</v>
      </c>
      <c r="R35" s="52">
        <v>128</v>
      </c>
      <c r="S35" s="50">
        <f t="shared" si="9"/>
        <v>1.4065934065934067</v>
      </c>
      <c r="T35" s="52">
        <v>91</v>
      </c>
      <c r="U35" s="12">
        <f t="shared" si="5"/>
        <v>1.1666666666666667</v>
      </c>
      <c r="V35" s="24">
        <v>78</v>
      </c>
      <c r="W35" s="12">
        <v>1.0985915492957747</v>
      </c>
      <c r="X35" s="14"/>
      <c r="Y35" s="15"/>
      <c r="Z35" s="15"/>
      <c r="AA35" s="15"/>
      <c r="AB35" s="15"/>
      <c r="AC35" s="15"/>
      <c r="AD35" s="15"/>
      <c r="AE35" s="2"/>
    </row>
    <row r="36" spans="1:31" ht="25.5" customHeight="1" thickBot="1" x14ac:dyDescent="0.2">
      <c r="A36" s="17">
        <v>37</v>
      </c>
      <c r="B36" s="18" t="s">
        <v>75</v>
      </c>
      <c r="C36" s="95" t="s">
        <v>47</v>
      </c>
      <c r="D36" s="75">
        <v>418</v>
      </c>
      <c r="E36" s="101">
        <f t="shared" si="6"/>
        <v>0.98817966903073284</v>
      </c>
      <c r="F36" s="71">
        <v>423</v>
      </c>
      <c r="G36" s="84">
        <f t="shared" si="10"/>
        <v>0.8072519083969466</v>
      </c>
      <c r="H36" s="67">
        <v>524</v>
      </c>
      <c r="I36" s="85">
        <f t="shared" si="11"/>
        <v>1.0355731225296443</v>
      </c>
      <c r="J36" s="67">
        <v>506</v>
      </c>
      <c r="K36" s="85">
        <f t="shared" si="12"/>
        <v>1.775438596491228</v>
      </c>
      <c r="L36" s="62">
        <v>285</v>
      </c>
      <c r="M36" s="78">
        <f t="shared" si="12"/>
        <v>0.58521560574948661</v>
      </c>
      <c r="N36" s="86">
        <v>487</v>
      </c>
      <c r="O36" s="55">
        <f t="shared" si="14"/>
        <v>1.2423469387755102</v>
      </c>
      <c r="P36" s="86">
        <v>392</v>
      </c>
      <c r="Q36" s="55">
        <f t="shared" si="8"/>
        <v>0.62820512820512819</v>
      </c>
      <c r="R36" s="53">
        <v>624</v>
      </c>
      <c r="S36" s="50">
        <f t="shared" si="9"/>
        <v>1.1908396946564885</v>
      </c>
      <c r="T36" s="53">
        <v>524</v>
      </c>
      <c r="U36" s="12">
        <f t="shared" si="5"/>
        <v>0.91768826619964972</v>
      </c>
      <c r="V36" s="32">
        <v>571</v>
      </c>
      <c r="W36" s="12">
        <v>1.0515653775322285</v>
      </c>
      <c r="X36" s="14"/>
      <c r="Y36" s="15"/>
      <c r="Z36" s="15"/>
      <c r="AA36" s="15"/>
      <c r="AB36" s="15"/>
      <c r="AC36" s="15"/>
      <c r="AD36" s="15"/>
      <c r="AE36" s="2"/>
    </row>
    <row r="37" spans="1:31" s="39" customFormat="1" ht="25.5" customHeight="1" thickTop="1" thickBot="1" x14ac:dyDescent="0.2">
      <c r="A37" s="105"/>
      <c r="B37" s="106"/>
      <c r="C37" s="92" t="s">
        <v>76</v>
      </c>
      <c r="D37" s="98">
        <f>SUM(D5:D36)</f>
        <v>10326</v>
      </c>
      <c r="E37" s="102"/>
      <c r="F37" s="93">
        <f>SUM(F5:F36)</f>
        <v>9449</v>
      </c>
      <c r="G37" s="87"/>
      <c r="H37" s="65">
        <f>SUM(H5:H36)</f>
        <v>9917</v>
      </c>
      <c r="I37" s="88"/>
      <c r="J37" s="65">
        <f>SUM(J5:J36)</f>
        <v>8064</v>
      </c>
      <c r="K37" s="88"/>
      <c r="L37" s="65">
        <f>SUM(L5:L36)</f>
        <v>11334</v>
      </c>
      <c r="M37" s="89"/>
      <c r="N37" s="90">
        <f>SUM(N5:N36)</f>
        <v>10086</v>
      </c>
      <c r="O37" s="91"/>
      <c r="P37" s="90">
        <f>SUM(P5:P36)</f>
        <v>11029</v>
      </c>
      <c r="Q37" s="91"/>
      <c r="R37" s="33">
        <f>SUM(R5:R36)</f>
        <v>12475</v>
      </c>
      <c r="S37" s="34"/>
      <c r="T37" s="33">
        <f>SUM(T5:T36)</f>
        <v>12370</v>
      </c>
      <c r="U37" s="34"/>
      <c r="V37" s="33">
        <f>SUM(V5:V36)</f>
        <v>13408</v>
      </c>
      <c r="W37" s="34"/>
      <c r="X37" s="35"/>
      <c r="Y37" s="35"/>
      <c r="Z37" s="36"/>
      <c r="AA37" s="36"/>
      <c r="AB37" s="37"/>
      <c r="AC37" s="37"/>
      <c r="AD37" s="37"/>
      <c r="AE37" s="38"/>
    </row>
    <row r="38" spans="1:31" s="39" customFormat="1" ht="26.25" customHeight="1" x14ac:dyDescent="0.15">
      <c r="A38" s="107"/>
      <c r="B38" s="107"/>
      <c r="C38" s="40"/>
      <c r="D38" s="57"/>
      <c r="E38" s="57"/>
      <c r="F38" s="48"/>
      <c r="G38" s="48"/>
      <c r="H38" s="47"/>
      <c r="I38" s="47"/>
      <c r="J38" s="44"/>
      <c r="K38" s="44"/>
      <c r="L38" s="35"/>
      <c r="M38" s="41"/>
      <c r="N38" s="35"/>
      <c r="O38" s="41"/>
      <c r="P38" s="35"/>
      <c r="Q38" s="41"/>
      <c r="R38" s="35"/>
      <c r="S38" s="35"/>
      <c r="T38" s="35"/>
      <c r="U38" s="35"/>
      <c r="V38" s="36"/>
      <c r="W38" s="36"/>
      <c r="X38" s="36"/>
      <c r="Y38" s="36"/>
      <c r="Z38" s="37"/>
      <c r="AA38" s="37"/>
      <c r="AB38" s="37"/>
      <c r="AC38" s="38"/>
    </row>
    <row r="39" spans="1:31" ht="14.25" x14ac:dyDescent="0.15">
      <c r="X39" s="2"/>
      <c r="Y39" s="2"/>
      <c r="Z39" s="29"/>
      <c r="AA39" s="2"/>
      <c r="AB39" s="2"/>
      <c r="AC39" s="2"/>
    </row>
    <row r="40" spans="1:31" ht="14.25" x14ac:dyDescent="0.15">
      <c r="Z40" s="29"/>
    </row>
    <row r="41" spans="1:31" ht="14.25" x14ac:dyDescent="0.15">
      <c r="Z41" s="29"/>
    </row>
    <row r="42" spans="1:31" x14ac:dyDescent="0.15">
      <c r="Z42" s="42"/>
    </row>
  </sheetData>
  <dataConsolidate>
    <dataRefs count="1">
      <dataRef ref="F37:M37" sheet="歩行者男年度別" r:id="rId1"/>
    </dataRefs>
  </dataConsolidate>
  <mergeCells count="14">
    <mergeCell ref="V3:W3"/>
    <mergeCell ref="T3:U3"/>
    <mergeCell ref="N3:O3"/>
    <mergeCell ref="A37:B37"/>
    <mergeCell ref="A38:B38"/>
    <mergeCell ref="B3:B4"/>
    <mergeCell ref="C3:C4"/>
    <mergeCell ref="P3:Q3"/>
    <mergeCell ref="R3:S3"/>
    <mergeCell ref="L3:M3"/>
    <mergeCell ref="J3:K3"/>
    <mergeCell ref="H3:I3"/>
    <mergeCell ref="F3:G3"/>
    <mergeCell ref="D3:E3"/>
  </mergeCells>
  <phoneticPr fontId="3"/>
  <pageMargins left="0.6692913385826772" right="0.31496062992125984" top="0.6692913385826772" bottom="0.59055118110236227" header="0.31496062992125984" footer="0.43307086614173229"/>
  <pageSetup paperSize="9" scale="5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42</vt:lpstr>
      <vt:lpstr>'42'!Print_Area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2016-12-27T02:31:23Z</cp:lastPrinted>
  <dcterms:created xsi:type="dcterms:W3CDTF">2011-01-21T06:05:04Z</dcterms:created>
  <dcterms:modified xsi:type="dcterms:W3CDTF">2017-01-24T06:57:10Z</dcterms:modified>
</cp:coreProperties>
</file>